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arkg/Desktop/Harriers Web Site/Club Championship/2017/"/>
    </mc:Choice>
  </mc:AlternateContent>
  <bookViews>
    <workbookView xWindow="30640" yWindow="10660" windowWidth="28160" windowHeight="16880" tabRatio="500"/>
  </bookViews>
  <sheets>
    <sheet name="Club Champ 2017" sheetId="1" r:id="rId1"/>
  </sheets>
  <externalReferences>
    <externalReference r:id="rId2"/>
  </externalReferences>
  <definedNames>
    <definedName name="_xlnm._FilterDatabase" localSheetId="0" hidden="1">'Club Champ 2017'!$A$177:$Y$177</definedName>
    <definedName name="_xlnm.Print_Area" localSheetId="0">'Club Champ 2017'!$A$1:$T$220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1" i="1" l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S251" i="1"/>
  <c r="R251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S250" i="1"/>
  <c r="R250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S249" i="1"/>
  <c r="R249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S248" i="1"/>
  <c r="R248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S247" i="1"/>
  <c r="R247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S246" i="1"/>
  <c r="R246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S245" i="1"/>
  <c r="R245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S244" i="1"/>
  <c r="R244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S243" i="1"/>
  <c r="R243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S242" i="1"/>
  <c r="R242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S241" i="1"/>
  <c r="R241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S240" i="1"/>
  <c r="R240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S239" i="1"/>
  <c r="R239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S238" i="1"/>
  <c r="R238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S237" i="1"/>
  <c r="R237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S236" i="1"/>
  <c r="R236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S235" i="1"/>
  <c r="R235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S234" i="1"/>
  <c r="R234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S233" i="1"/>
  <c r="R233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S232" i="1"/>
  <c r="R232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S231" i="1"/>
  <c r="R231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S230" i="1"/>
  <c r="R230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S229" i="1"/>
  <c r="R229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S228" i="1"/>
  <c r="R228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S227" i="1"/>
  <c r="R227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S226" i="1"/>
  <c r="R226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S225" i="1"/>
  <c r="R225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S224" i="1"/>
  <c r="R224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S223" i="1"/>
  <c r="R223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S222" i="1"/>
  <c r="R222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S221" i="1"/>
  <c r="R221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S220" i="1"/>
  <c r="R220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S219" i="1"/>
  <c r="R219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S218" i="1"/>
  <c r="R218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S217" i="1"/>
  <c r="R217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S216" i="1"/>
  <c r="R216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S215" i="1"/>
  <c r="R215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S214" i="1"/>
  <c r="R214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S213" i="1"/>
  <c r="R213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S212" i="1"/>
  <c r="R212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S211" i="1"/>
  <c r="R211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S210" i="1"/>
  <c r="R210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S209" i="1"/>
  <c r="R209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S208" i="1"/>
  <c r="R208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S207" i="1"/>
  <c r="R207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S206" i="1"/>
  <c r="R206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S205" i="1"/>
  <c r="R205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R204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S203" i="1"/>
  <c r="R203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S202" i="1"/>
  <c r="R202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S201" i="1"/>
  <c r="R201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S200" i="1"/>
  <c r="R200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S199" i="1"/>
  <c r="R199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S198" i="1"/>
  <c r="R198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S197" i="1"/>
  <c r="R197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S196" i="1"/>
  <c r="R196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S195" i="1"/>
  <c r="R195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S194" i="1"/>
  <c r="R194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S193" i="1"/>
  <c r="R193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S192" i="1"/>
  <c r="R192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S191" i="1"/>
  <c r="R191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S190" i="1"/>
  <c r="R190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S189" i="1"/>
  <c r="R189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S188" i="1"/>
  <c r="R188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S187" i="1"/>
  <c r="R187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S186" i="1"/>
  <c r="R186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S185" i="1"/>
  <c r="R185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S184" i="1"/>
  <c r="R184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S183" i="1"/>
  <c r="R183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S182" i="1"/>
  <c r="R182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S181" i="1"/>
  <c r="R181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S180" i="1"/>
  <c r="R180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S179" i="1"/>
  <c r="R179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S178" i="1"/>
  <c r="R178" i="1"/>
  <c r="T177" i="1"/>
  <c r="S177" i="1"/>
  <c r="R177" i="1"/>
  <c r="Q4" i="1"/>
  <c r="Q177" i="1"/>
  <c r="P4" i="1"/>
  <c r="P177" i="1"/>
  <c r="O4" i="1"/>
  <c r="O177" i="1"/>
  <c r="N4" i="1"/>
  <c r="N177" i="1"/>
  <c r="M4" i="1"/>
  <c r="M177" i="1"/>
  <c r="L4" i="1"/>
  <c r="L177" i="1"/>
  <c r="K4" i="1"/>
  <c r="K177" i="1"/>
  <c r="J4" i="1"/>
  <c r="J177" i="1"/>
  <c r="I4" i="1"/>
  <c r="I177" i="1"/>
  <c r="H4" i="1"/>
  <c r="H177" i="1"/>
  <c r="G4" i="1"/>
  <c r="G177" i="1"/>
  <c r="F4" i="1"/>
  <c r="F177" i="1"/>
  <c r="E4" i="1"/>
  <c r="E177" i="1"/>
  <c r="D4" i="1"/>
  <c r="D177" i="1"/>
  <c r="C4" i="1"/>
  <c r="C177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S173" i="1"/>
  <c r="R173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S172" i="1"/>
  <c r="R172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S171" i="1"/>
  <c r="R171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S170" i="1"/>
  <c r="R170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S169" i="1"/>
  <c r="R169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S168" i="1"/>
  <c r="R168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S167" i="1"/>
  <c r="R167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S166" i="1"/>
  <c r="R166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S165" i="1"/>
  <c r="R165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S164" i="1"/>
  <c r="R164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S163" i="1"/>
  <c r="R163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S162" i="1"/>
  <c r="R162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S161" i="1"/>
  <c r="R161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S160" i="1"/>
  <c r="R160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S159" i="1"/>
  <c r="R159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S158" i="1"/>
  <c r="R158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S157" i="1"/>
  <c r="R157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S156" i="1"/>
  <c r="R156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S155" i="1"/>
  <c r="R155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S154" i="1"/>
  <c r="R154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S153" i="1"/>
  <c r="R153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S152" i="1"/>
  <c r="R152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S151" i="1"/>
  <c r="R151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S150" i="1"/>
  <c r="R150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R149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S148" i="1"/>
  <c r="R148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S147" i="1"/>
  <c r="R147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S146" i="1"/>
  <c r="R146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R145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S144" i="1"/>
  <c r="R144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S143" i="1"/>
  <c r="R143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S142" i="1"/>
  <c r="R142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S141" i="1"/>
  <c r="R141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S140" i="1"/>
  <c r="R140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S139" i="1"/>
  <c r="R139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S138" i="1"/>
  <c r="R138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S137" i="1"/>
  <c r="R137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S136" i="1"/>
  <c r="R136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S135" i="1"/>
  <c r="R135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S134" i="1"/>
  <c r="R134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S133" i="1"/>
  <c r="R133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S132" i="1"/>
  <c r="R132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S131" i="1"/>
  <c r="R131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S130" i="1"/>
  <c r="R130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S129" i="1"/>
  <c r="R129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S128" i="1"/>
  <c r="R128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S127" i="1"/>
  <c r="R127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S126" i="1"/>
  <c r="R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S121" i="1"/>
  <c r="R121" i="1"/>
  <c r="A121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S120" i="1"/>
  <c r="R120" i="1"/>
  <c r="A120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S119" i="1"/>
  <c r="R119" i="1"/>
  <c r="A119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S118" i="1"/>
  <c r="R118" i="1"/>
  <c r="A118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S117" i="1"/>
  <c r="R117" i="1"/>
  <c r="A117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S116" i="1"/>
  <c r="R116" i="1"/>
  <c r="A116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S115" i="1"/>
  <c r="R115" i="1"/>
  <c r="A115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S114" i="1"/>
  <c r="R114" i="1"/>
  <c r="A114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S113" i="1"/>
  <c r="R113" i="1"/>
  <c r="A113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S112" i="1"/>
  <c r="R112" i="1"/>
  <c r="A112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S111" i="1"/>
  <c r="R111" i="1"/>
  <c r="A111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S110" i="1"/>
  <c r="R110" i="1"/>
  <c r="A110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S109" i="1"/>
  <c r="R109" i="1"/>
  <c r="A109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S108" i="1"/>
  <c r="R108" i="1"/>
  <c r="A108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S107" i="1"/>
  <c r="R107" i="1"/>
  <c r="A107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S106" i="1"/>
  <c r="R106" i="1"/>
  <c r="A106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S105" i="1"/>
  <c r="R105" i="1"/>
  <c r="A105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S104" i="1"/>
  <c r="R104" i="1"/>
  <c r="A104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S103" i="1"/>
  <c r="R103" i="1"/>
  <c r="A103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S102" i="1"/>
  <c r="R102" i="1"/>
  <c r="A102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S101" i="1"/>
  <c r="R101" i="1"/>
  <c r="A101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S100" i="1"/>
  <c r="R100" i="1"/>
  <c r="A100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S99" i="1"/>
  <c r="R99" i="1"/>
  <c r="A99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S98" i="1"/>
  <c r="R98" i="1"/>
  <c r="A98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S97" i="1"/>
  <c r="R97" i="1"/>
  <c r="A97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S96" i="1"/>
  <c r="R96" i="1"/>
  <c r="A96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S95" i="1"/>
  <c r="R95" i="1"/>
  <c r="A95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S94" i="1"/>
  <c r="R94" i="1"/>
  <c r="A94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S93" i="1"/>
  <c r="R93" i="1"/>
  <c r="A93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S92" i="1"/>
  <c r="R92" i="1"/>
  <c r="A92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S91" i="1"/>
  <c r="R91" i="1"/>
  <c r="A91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S90" i="1"/>
  <c r="R90" i="1"/>
  <c r="A90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S89" i="1"/>
  <c r="R89" i="1"/>
  <c r="A89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S88" i="1"/>
  <c r="R88" i="1"/>
  <c r="A88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S87" i="1"/>
  <c r="R87" i="1"/>
  <c r="A87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S86" i="1"/>
  <c r="R86" i="1"/>
  <c r="A86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S85" i="1"/>
  <c r="R85" i="1"/>
  <c r="A85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S84" i="1"/>
  <c r="R84" i="1"/>
  <c r="A84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S83" i="1"/>
  <c r="R83" i="1"/>
  <c r="A83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S82" i="1"/>
  <c r="R82" i="1"/>
  <c r="A82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S81" i="1"/>
  <c r="R81" i="1"/>
  <c r="A81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S80" i="1"/>
  <c r="R80" i="1"/>
  <c r="A80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S79" i="1"/>
  <c r="R79" i="1"/>
  <c r="A79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S78" i="1"/>
  <c r="R78" i="1"/>
  <c r="A78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S77" i="1"/>
  <c r="R77" i="1"/>
  <c r="A77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S76" i="1"/>
  <c r="R76" i="1"/>
  <c r="A76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S75" i="1"/>
  <c r="R75" i="1"/>
  <c r="A75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S74" i="1"/>
  <c r="R74" i="1"/>
  <c r="A74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S73" i="1"/>
  <c r="R73" i="1"/>
  <c r="A73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S72" i="1"/>
  <c r="R72" i="1"/>
  <c r="A72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S71" i="1"/>
  <c r="R71" i="1"/>
  <c r="A71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S70" i="1"/>
  <c r="R70" i="1"/>
  <c r="A70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S69" i="1"/>
  <c r="R69" i="1"/>
  <c r="A69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S68" i="1"/>
  <c r="R68" i="1"/>
  <c r="A68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S67" i="1"/>
  <c r="R67" i="1"/>
  <c r="A67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S66" i="1"/>
  <c r="R66" i="1"/>
  <c r="A66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S65" i="1"/>
  <c r="R65" i="1"/>
  <c r="A65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S64" i="1"/>
  <c r="R64" i="1"/>
  <c r="A64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S63" i="1"/>
  <c r="R63" i="1"/>
  <c r="A63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S62" i="1"/>
  <c r="R62" i="1"/>
  <c r="A62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S61" i="1"/>
  <c r="R61" i="1"/>
  <c r="A61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S60" i="1"/>
  <c r="R60" i="1"/>
  <c r="A60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S59" i="1"/>
  <c r="R59" i="1"/>
  <c r="A59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S58" i="1"/>
  <c r="R58" i="1"/>
  <c r="A58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S57" i="1"/>
  <c r="R57" i="1"/>
  <c r="A57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S56" i="1"/>
  <c r="R56" i="1"/>
  <c r="A56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S55" i="1"/>
  <c r="R55" i="1"/>
  <c r="A55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S54" i="1"/>
  <c r="R54" i="1"/>
  <c r="A54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S53" i="1"/>
  <c r="R53" i="1"/>
  <c r="A53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S52" i="1"/>
  <c r="R52" i="1"/>
  <c r="A52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S51" i="1"/>
  <c r="R51" i="1"/>
  <c r="A51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S50" i="1"/>
  <c r="R50" i="1"/>
  <c r="A50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S49" i="1"/>
  <c r="R49" i="1"/>
  <c r="A49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S48" i="1"/>
  <c r="R48" i="1"/>
  <c r="A48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S47" i="1"/>
  <c r="R47" i="1"/>
  <c r="A47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S46" i="1"/>
  <c r="R46" i="1"/>
  <c r="A46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S45" i="1"/>
  <c r="R45" i="1"/>
  <c r="A45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S44" i="1"/>
  <c r="R44" i="1"/>
  <c r="A44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S43" i="1"/>
  <c r="R43" i="1"/>
  <c r="A43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S42" i="1"/>
  <c r="R42" i="1"/>
  <c r="A42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S41" i="1"/>
  <c r="R41" i="1"/>
  <c r="A41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S40" i="1"/>
  <c r="R40" i="1"/>
  <c r="A40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S39" i="1"/>
  <c r="R39" i="1"/>
  <c r="A39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S38" i="1"/>
  <c r="R38" i="1"/>
  <c r="A3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S37" i="1"/>
  <c r="R37" i="1"/>
  <c r="A37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S36" i="1"/>
  <c r="R36" i="1"/>
  <c r="A36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S35" i="1"/>
  <c r="R35" i="1"/>
  <c r="A35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S34" i="1"/>
  <c r="R34" i="1"/>
  <c r="A34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S33" i="1"/>
  <c r="R33" i="1"/>
  <c r="A33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S32" i="1"/>
  <c r="R32" i="1"/>
  <c r="A32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S31" i="1"/>
  <c r="R31" i="1"/>
  <c r="A3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S30" i="1"/>
  <c r="R30" i="1"/>
  <c r="A30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S29" i="1"/>
  <c r="R29" i="1"/>
  <c r="A29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S28" i="1"/>
  <c r="R28" i="1"/>
  <c r="A28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S27" i="1"/>
  <c r="R27" i="1"/>
  <c r="A2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S26" i="1"/>
  <c r="R26" i="1"/>
  <c r="A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S25" i="1"/>
  <c r="R25" i="1"/>
  <c r="A25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S24" i="1"/>
  <c r="R24" i="1"/>
  <c r="A24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S23" i="1"/>
  <c r="R23" i="1"/>
  <c r="A2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S22" i="1"/>
  <c r="R22" i="1"/>
  <c r="A2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R21" i="1"/>
  <c r="A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S20" i="1"/>
  <c r="R20" i="1"/>
  <c r="A20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S19" i="1"/>
  <c r="R19" i="1"/>
  <c r="A1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S18" i="1"/>
  <c r="R18" i="1"/>
  <c r="A18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S17" i="1"/>
  <c r="R17" i="1"/>
  <c r="A17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S16" i="1"/>
  <c r="R16" i="1"/>
  <c r="A16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S15" i="1"/>
  <c r="R15" i="1"/>
  <c r="A15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S14" i="1"/>
  <c r="R14" i="1"/>
  <c r="A14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/>
  <c r="R13" i="1"/>
  <c r="A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S12" i="1"/>
  <c r="R12" i="1"/>
  <c r="A12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S11" i="1"/>
  <c r="R11" i="1"/>
  <c r="A11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S10" i="1"/>
  <c r="R10" i="1"/>
  <c r="A1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S9" i="1"/>
  <c r="R9" i="1"/>
  <c r="A9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S8" i="1"/>
  <c r="R8" i="1"/>
  <c r="A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S7" i="1"/>
  <c r="R7" i="1"/>
  <c r="A7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S6" i="1"/>
  <c r="R6" i="1"/>
  <c r="A6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S5" i="1"/>
  <c r="R5" i="1"/>
  <c r="A5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</calcChain>
</file>

<file path=xl/sharedStrings.xml><?xml version="1.0" encoding="utf-8"?>
<sst xmlns="http://schemas.openxmlformats.org/spreadsheetml/2006/main" count="250" uniqueCount="132">
  <si>
    <t>KIPPAX HARRIERS CLUB CHAMPIONSHIP 2017</t>
  </si>
  <si>
    <t>HANDICAP LEAGUE</t>
  </si>
  <si>
    <t>Handicap</t>
  </si>
  <si>
    <t>Name</t>
  </si>
  <si>
    <t>Total Points</t>
  </si>
  <si>
    <t>Number of Races</t>
  </si>
  <si>
    <t>Points over best 8 races</t>
  </si>
  <si>
    <t>Karen Glynn</t>
  </si>
  <si>
    <t>Emma Richardson</t>
  </si>
  <si>
    <t>Stevie Roberts</t>
  </si>
  <si>
    <t>John Messenger</t>
  </si>
  <si>
    <t>Andrew Hill</t>
  </si>
  <si>
    <t>Colm O'Hara</t>
  </si>
  <si>
    <t>Wendy Chapman</t>
  </si>
  <si>
    <t>Emily Follows</t>
  </si>
  <si>
    <t>Chris Bartle</t>
  </si>
  <si>
    <t>Chris Carrick</t>
  </si>
  <si>
    <t>Alison Hunter</t>
  </si>
  <si>
    <t>Kate Penrose</t>
  </si>
  <si>
    <t>Linda Durkin</t>
  </si>
  <si>
    <t>Marina Dobbs</t>
  </si>
  <si>
    <t>Ian Downham</t>
  </si>
  <si>
    <t>Helen Smith</t>
  </si>
  <si>
    <t>Jay Kitchen</t>
  </si>
  <si>
    <t>Alan Davy</t>
  </si>
  <si>
    <t>Liz Merriman</t>
  </si>
  <si>
    <t>Helen Lillywhite</t>
  </si>
  <si>
    <t>Sue Holmes</t>
  </si>
  <si>
    <t>Nick Rushton</t>
  </si>
  <si>
    <t>Ruth Moore</t>
  </si>
  <si>
    <t>Paul Durkin</t>
  </si>
  <si>
    <t>Liz Clothier</t>
  </si>
  <si>
    <t>Zoe Smith</t>
  </si>
  <si>
    <t>Samira Lambert</t>
  </si>
  <si>
    <t>Judith Jones</t>
  </si>
  <si>
    <t>Ian Storey</t>
  </si>
  <si>
    <t>Veronica Hawking</t>
  </si>
  <si>
    <t>Cheryl Stanton</t>
  </si>
  <si>
    <t>Clare Copley</t>
  </si>
  <si>
    <t>Claire Gough</t>
  </si>
  <si>
    <t>David Bonning</t>
  </si>
  <si>
    <t>Les Kitching</t>
  </si>
  <si>
    <t>Karen Downham</t>
  </si>
  <si>
    <t>Suzanne Spink</t>
  </si>
  <si>
    <t>Stephen Bailey</t>
  </si>
  <si>
    <t>Dean Brown</t>
  </si>
  <si>
    <t>Marie McGuran</t>
  </si>
  <si>
    <t>James Copley</t>
  </si>
  <si>
    <t>Ann Martin</t>
  </si>
  <si>
    <t>Richard Hunter</t>
  </si>
  <si>
    <t>Val Pell</t>
  </si>
  <si>
    <t>Stephen Preece</t>
  </si>
  <si>
    <t>Jim Parkinson</t>
  </si>
  <si>
    <t>Nick Thorp</t>
  </si>
  <si>
    <t>David Taylor</t>
  </si>
  <si>
    <t>Dorothy Mcdonald</t>
  </si>
  <si>
    <t>Helen Frith</t>
  </si>
  <si>
    <t>Kelly Palmer</t>
  </si>
  <si>
    <t>Nina Leah</t>
  </si>
  <si>
    <t>Nicola Ward</t>
  </si>
  <si>
    <t>David Semmence</t>
  </si>
  <si>
    <t>Sue Lakin</t>
  </si>
  <si>
    <t>Polly Hardy</t>
  </si>
  <si>
    <t>Robert Gummerson</t>
  </si>
  <si>
    <t>Graham Hoy</t>
  </si>
  <si>
    <t>Robyn Sharpe</t>
  </si>
  <si>
    <t>Steve Leah</t>
  </si>
  <si>
    <t>Daniel Burkitt</t>
  </si>
  <si>
    <t>Carole Kitchen</t>
  </si>
  <si>
    <t>Judy Lankester</t>
  </si>
  <si>
    <t>Lindsay Georgopoulos</t>
  </si>
  <si>
    <t>Andrea Foulke</t>
  </si>
  <si>
    <t>Joe Montague</t>
  </si>
  <si>
    <t>Lee Kitching</t>
  </si>
  <si>
    <t>Mark George</t>
  </si>
  <si>
    <t>Craig Worley</t>
  </si>
  <si>
    <t>Simon Clothier</t>
  </si>
  <si>
    <t>Robert Ward</t>
  </si>
  <si>
    <t>Leigh Hunt</t>
  </si>
  <si>
    <t>Leigh Harvey</t>
  </si>
  <si>
    <t>Donna Harvey</t>
  </si>
  <si>
    <t>Neil Haggas</t>
  </si>
  <si>
    <t>Melanie Black</t>
  </si>
  <si>
    <t>Antony Gatley</t>
  </si>
  <si>
    <t>Gerry Waterton</t>
  </si>
  <si>
    <t>Anthony McKewan</t>
  </si>
  <si>
    <t>Joanna Mortimer</t>
  </si>
  <si>
    <t>Lynne Tyson</t>
  </si>
  <si>
    <t>Helen Firth</t>
  </si>
  <si>
    <t>Tony Miles</t>
  </si>
  <si>
    <t>James Parkinson</t>
  </si>
  <si>
    <t>Claire Edson</t>
  </si>
  <si>
    <t>Leanne Farmery Hague</t>
  </si>
  <si>
    <t>Paula Allaway</t>
  </si>
  <si>
    <t>Helen Cowley</t>
  </si>
  <si>
    <t>Andrew Burns</t>
  </si>
  <si>
    <t>Chris Swift</t>
  </si>
  <si>
    <t>Emma Brompton</t>
  </si>
  <si>
    <t>Gary Scampton</t>
  </si>
  <si>
    <t>Hayley Hey</t>
  </si>
  <si>
    <t>Jill Eldon</t>
  </si>
  <si>
    <t>Joanna Pelly</t>
  </si>
  <si>
    <t>Joanne Shaw</t>
  </si>
  <si>
    <t>Joyce Robinson</t>
  </si>
  <si>
    <t>Julie Brennan</t>
  </si>
  <si>
    <t>Julie Fisher</t>
  </si>
  <si>
    <t>Julie Peyton</t>
  </si>
  <si>
    <t>Julie Verity</t>
  </si>
  <si>
    <t>Kate Corner</t>
  </si>
  <si>
    <t>Laura Dobson</t>
  </si>
  <si>
    <t>Lauren Dearden</t>
  </si>
  <si>
    <t>Lionel Theobald</t>
  </si>
  <si>
    <t>Louise Turner</t>
  </si>
  <si>
    <t>Maria Elmieh</t>
  </si>
  <si>
    <t>Martin Briggs</t>
  </si>
  <si>
    <t>Martyn Hewitt</t>
  </si>
  <si>
    <t>Moira Leneghan</t>
  </si>
  <si>
    <t>Neil Avery</t>
  </si>
  <si>
    <t>Nina Jannati</t>
  </si>
  <si>
    <t>Charlotte George</t>
  </si>
  <si>
    <t>Sharlene Ward</t>
  </si>
  <si>
    <t>Steven Luney</t>
  </si>
  <si>
    <t>Vicky Blake</t>
  </si>
  <si>
    <t>Vicky Walker</t>
  </si>
  <si>
    <t>MENS OVERALL CHAMPIONSHIP</t>
  </si>
  <si>
    <t>Andy Cullen</t>
  </si>
  <si>
    <t>LADIES OVERALL CHAMPIONSHIP</t>
  </si>
  <si>
    <t>Dorothy McDonald</t>
  </si>
  <si>
    <t>Aileen Hayman</t>
  </si>
  <si>
    <t>Carole Mcdonald</t>
  </si>
  <si>
    <t>Kendal Mcnally</t>
  </si>
  <si>
    <t>Kendal McNally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</si>
</sst>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u/>
      <sz val="16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/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justify" vertical="center"/>
    </xf>
    <xf numFmtId="0" fontId="10" fillId="0" borderId="3" xfId="0" applyFont="1" applyBorder="1" applyAlignment="1" applyProtection="1">
      <protection locked="0"/>
    </xf>
    <xf numFmtId="0" fontId="2" fillId="0" borderId="3" xfId="0" applyFont="1" applyBorder="1" applyAlignment="1"/>
    <xf numFmtId="0" fontId="10" fillId="0" borderId="4" xfId="0" applyFont="1" applyBorder="1" applyAlignment="1"/>
    <xf numFmtId="0" fontId="10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/>
    <xf numFmtId="0" fontId="9" fillId="0" borderId="6" xfId="0" applyFont="1" applyBorder="1" applyAlignment="1">
      <alignment horizontal="center"/>
    </xf>
    <xf numFmtId="0" fontId="2" fillId="0" borderId="4" xfId="0" applyFont="1" applyBorder="1" applyAlignment="1"/>
    <xf numFmtId="0" fontId="12" fillId="0" borderId="3" xfId="0" applyFont="1" applyBorder="1" applyAlignment="1"/>
    <xf numFmtId="1" fontId="5" fillId="0" borderId="0" xfId="0" applyNumberFormat="1" applyFont="1" applyAlignment="1">
      <alignment horizontal="center"/>
    </xf>
    <xf numFmtId="0" fontId="10" fillId="0" borderId="4" xfId="0" applyFont="1" applyBorder="1" applyAlignment="1" applyProtection="1">
      <protection locked="0"/>
    </xf>
    <xf numFmtId="1" fontId="13" fillId="0" borderId="0" xfId="0" applyNumberFormat="1" applyFont="1" applyAlignment="1">
      <alignment horizontal="center" vertical="center" wrapText="1"/>
    </xf>
    <xf numFmtId="0" fontId="10" fillId="0" borderId="7" xfId="0" applyFont="1" applyBorder="1" applyAlignment="1"/>
    <xf numFmtId="0" fontId="10" fillId="0" borderId="8" xfId="0" applyFont="1" applyBorder="1" applyAlignment="1"/>
    <xf numFmtId="0" fontId="14" fillId="0" borderId="0" xfId="0" applyFont="1" applyAlignment="1"/>
    <xf numFmtId="21" fontId="15" fillId="0" borderId="0" xfId="0" applyNumberFormat="1" applyFont="1" applyAlignment="1"/>
    <xf numFmtId="21" fontId="0" fillId="0" borderId="0" xfId="0" applyNumberFormat="1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46" fontId="17" fillId="0" borderId="0" xfId="0" applyNumberFormat="1" applyFont="1" applyAlignment="1">
      <alignment horizontal="right"/>
    </xf>
    <xf numFmtId="46" fontId="17" fillId="0" borderId="0" xfId="0" applyNumberFormat="1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350</xdr:row>
      <xdr:rowOff>0</xdr:rowOff>
    </xdr:from>
    <xdr:to>
      <xdr:col>19</xdr:col>
      <xdr:colOff>276225</xdr:colOff>
      <xdr:row>350</xdr:row>
      <xdr:rowOff>9525</xdr:rowOff>
    </xdr:to>
    <xdr:pic>
      <xdr:nvPicPr>
        <xdr:cNvPr id="2" name="Picture 1030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45275500"/>
          <a:ext cx="8232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350</xdr:row>
      <xdr:rowOff>0</xdr:rowOff>
    </xdr:from>
    <xdr:to>
      <xdr:col>20</xdr:col>
      <xdr:colOff>228600</xdr:colOff>
      <xdr:row>350</xdr:row>
      <xdr:rowOff>9525</xdr:rowOff>
    </xdr:to>
    <xdr:pic>
      <xdr:nvPicPr>
        <xdr:cNvPr id="3" name="Picture 1031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9425" y="45275500"/>
          <a:ext cx="84486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3</xdr:row>
          <xdr:rowOff>12700</xdr:rowOff>
        </xdr:from>
        <xdr:to>
          <xdr:col>23</xdr:col>
          <xdr:colOff>266700</xdr:colOff>
          <xdr:row>3</xdr:row>
          <xdr:rowOff>419100</xdr:rowOff>
        </xdr:to>
        <xdr:sp macro="" textlink="">
          <xdr:nvSpPr>
            <xdr:cNvPr id="1025" name="Button 40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 All by Total Points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76200</xdr:colOff>
          <xdr:row>3</xdr:row>
          <xdr:rowOff>12700</xdr:rowOff>
        </xdr:from>
        <xdr:to>
          <xdr:col>21</xdr:col>
          <xdr:colOff>533400</xdr:colOff>
          <xdr:row>3</xdr:row>
          <xdr:rowOff>406400</xdr:rowOff>
        </xdr:to>
        <xdr:sp macro="" textlink="">
          <xdr:nvSpPr>
            <xdr:cNvPr id="1026" name="Button 43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 All By Best Eight Races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ub%20Championship%20Fimal%20Standing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heet instructions"/>
      <sheetName val="Club Champ 2017"/>
      <sheetName val="Prizes"/>
      <sheetName val="Handicap calculator"/>
      <sheetName val="Selected races"/>
      <sheetName val="Handicaps 2017"/>
      <sheetName val="Race 1"/>
      <sheetName val="Race 2"/>
      <sheetName val="Race 3"/>
      <sheetName val="Race 4"/>
      <sheetName val="Race 5"/>
      <sheetName val="Race 6"/>
      <sheetName val="Race 7"/>
      <sheetName val="Race 8"/>
      <sheetName val="Race 9"/>
      <sheetName val="Race 10"/>
      <sheetName val="Race 11"/>
      <sheetName val="Race 12"/>
      <sheetName val="Race 13"/>
      <sheetName val="Race 14"/>
      <sheetName val="Race 15"/>
      <sheetName val="Sheet1"/>
      <sheetName val="Race 16"/>
      <sheetName val="Race 17"/>
    </sheetNames>
    <definedNames>
      <definedName name="SortAllByBestEight"/>
      <definedName name="SortAllTotalPoints"/>
    </definedNames>
    <sheetDataSet>
      <sheetData sheetId="0"/>
      <sheetData sheetId="1"/>
      <sheetData sheetId="2"/>
      <sheetData sheetId="3"/>
      <sheetData sheetId="4"/>
      <sheetData sheetId="5">
        <row r="3">
          <cell r="E3" t="str">
            <v/>
          </cell>
        </row>
        <row r="4">
          <cell r="A4" t="str">
            <v>Alan Davy</v>
          </cell>
          <cell r="E4">
            <v>0.36699999999999999</v>
          </cell>
        </row>
        <row r="5">
          <cell r="A5" t="str">
            <v>Alison Hunter</v>
          </cell>
          <cell r="E5">
            <v>0.47299999999999998</v>
          </cell>
        </row>
        <row r="6">
          <cell r="A6" t="str">
            <v>Andrea Foulke</v>
          </cell>
          <cell r="E6">
            <v>0.46800000000000003</v>
          </cell>
        </row>
        <row r="7">
          <cell r="A7" t="str">
            <v>Andrew Burns</v>
          </cell>
          <cell r="E7">
            <v>0.53900000000000003</v>
          </cell>
        </row>
        <row r="8">
          <cell r="A8" t="str">
            <v>Andrew Hill</v>
          </cell>
          <cell r="E8">
            <v>0.374</v>
          </cell>
        </row>
        <row r="9">
          <cell r="A9" t="str">
            <v>Ann Martin</v>
          </cell>
          <cell r="E9">
            <v>0.56000000000000005</v>
          </cell>
        </row>
        <row r="10">
          <cell r="A10" t="str">
            <v>Anthony McKewan</v>
          </cell>
          <cell r="E10">
            <v>0.505</v>
          </cell>
        </row>
        <row r="11">
          <cell r="A11" t="str">
            <v>Antony Gatley</v>
          </cell>
          <cell r="E11">
            <v>0.441</v>
          </cell>
        </row>
        <row r="12">
          <cell r="A12" t="str">
            <v>Carole Kitchen</v>
          </cell>
          <cell r="E12">
            <v>0.57699999999999996</v>
          </cell>
        </row>
        <row r="13">
          <cell r="A13" t="str">
            <v>Charlotte George</v>
          </cell>
          <cell r="E13">
            <v>0.53200000000000003</v>
          </cell>
        </row>
        <row r="14">
          <cell r="A14" t="str">
            <v>Cheryl Stanton</v>
          </cell>
          <cell r="E14">
            <v>0.56999999999999995</v>
          </cell>
        </row>
        <row r="15">
          <cell r="A15" t="str">
            <v>Chris Bartle</v>
          </cell>
          <cell r="E15">
            <v>0.29499999999999998</v>
          </cell>
        </row>
        <row r="16">
          <cell r="A16" t="str">
            <v>Chris Carrick</v>
          </cell>
          <cell r="E16">
            <v>0.34300000000000003</v>
          </cell>
        </row>
        <row r="17">
          <cell r="A17" t="str">
            <v>Chris Swift</v>
          </cell>
          <cell r="E17" t="str">
            <v/>
          </cell>
        </row>
        <row r="18">
          <cell r="A18" t="str">
            <v>Claire Edson</v>
          </cell>
          <cell r="E18">
            <v>0.5</v>
          </cell>
        </row>
        <row r="19">
          <cell r="A19" t="str">
            <v>Claire Gough</v>
          </cell>
          <cell r="E19">
            <v>0.54600000000000004</v>
          </cell>
        </row>
        <row r="20">
          <cell r="A20" t="str">
            <v>Clare Copley</v>
          </cell>
          <cell r="E20">
            <v>0.51800000000000002</v>
          </cell>
        </row>
        <row r="21">
          <cell r="A21" t="str">
            <v>Colm O'Hara</v>
          </cell>
          <cell r="E21">
            <v>0.433</v>
          </cell>
        </row>
        <row r="22">
          <cell r="A22" t="str">
            <v>Craig Worley</v>
          </cell>
          <cell r="E22">
            <v>0.34399999999999997</v>
          </cell>
        </row>
        <row r="23">
          <cell r="A23" t="str">
            <v>Daniel Burkitt</v>
          </cell>
          <cell r="E23">
            <v>0.48599999999999999</v>
          </cell>
        </row>
        <row r="24">
          <cell r="A24" t="str">
            <v>David Bonning</v>
          </cell>
          <cell r="E24">
            <v>0.43</v>
          </cell>
        </row>
        <row r="25">
          <cell r="A25" t="str">
            <v>David Semmence</v>
          </cell>
          <cell r="E25">
            <v>0.34399999999999997</v>
          </cell>
        </row>
        <row r="26">
          <cell r="A26" t="str">
            <v>Dean Brown</v>
          </cell>
          <cell r="E26">
            <v>0.29799999999999999</v>
          </cell>
        </row>
        <row r="27">
          <cell r="A27" t="str">
            <v>Donna Harvey</v>
          </cell>
          <cell r="E27" t="str">
            <v/>
          </cell>
        </row>
        <row r="28">
          <cell r="A28" t="str">
            <v>Dorothy McDonald</v>
          </cell>
          <cell r="E28">
            <v>0.59799999999999998</v>
          </cell>
        </row>
        <row r="29">
          <cell r="A29" t="str">
            <v>Emily Follows</v>
          </cell>
          <cell r="E29">
            <v>0.44400000000000001</v>
          </cell>
        </row>
        <row r="30">
          <cell r="A30" t="str">
            <v>Emma Brompton</v>
          </cell>
          <cell r="E30" t="str">
            <v/>
          </cell>
        </row>
        <row r="31">
          <cell r="A31" t="str">
            <v>Emma Richardson</v>
          </cell>
          <cell r="E31">
            <v>0.55900000000000005</v>
          </cell>
        </row>
        <row r="32">
          <cell r="A32" t="str">
            <v>Gary Scampton</v>
          </cell>
          <cell r="E32">
            <v>0.501</v>
          </cell>
        </row>
        <row r="33">
          <cell r="A33" t="str">
            <v>Gerry Waterton</v>
          </cell>
          <cell r="E33">
            <v>0.36699999999999999</v>
          </cell>
        </row>
        <row r="34">
          <cell r="A34" t="str">
            <v>Hayley Hey</v>
          </cell>
          <cell r="E34">
            <v>0.61399999999999999</v>
          </cell>
        </row>
        <row r="35">
          <cell r="A35" t="str">
            <v>Helen Cowley</v>
          </cell>
          <cell r="E35">
            <v>0.52200000000000002</v>
          </cell>
        </row>
        <row r="36">
          <cell r="A36" t="str">
            <v>Helen Frith</v>
          </cell>
          <cell r="E36">
            <v>0.56599999999999995</v>
          </cell>
        </row>
        <row r="37">
          <cell r="A37" t="str">
            <v>Helen Lillywhite</v>
          </cell>
          <cell r="E37">
            <v>0.54300000000000004</v>
          </cell>
        </row>
        <row r="38">
          <cell r="A38" t="str">
            <v>Helen Smith</v>
          </cell>
          <cell r="E38">
            <v>0.64300000000000002</v>
          </cell>
        </row>
        <row r="39">
          <cell r="A39" t="str">
            <v>Ian Downham</v>
          </cell>
          <cell r="E39">
            <v>0.36</v>
          </cell>
        </row>
        <row r="40">
          <cell r="A40" t="str">
            <v>Ian Storey</v>
          </cell>
          <cell r="E40">
            <v>0.36399999999999999</v>
          </cell>
        </row>
        <row r="41">
          <cell r="A41" t="str">
            <v>James Copley</v>
          </cell>
          <cell r="E41">
            <v>0.52600000000000002</v>
          </cell>
        </row>
        <row r="42">
          <cell r="A42" t="str">
            <v>James Parkinson</v>
          </cell>
          <cell r="E42">
            <v>0.50800000000000001</v>
          </cell>
        </row>
        <row r="43">
          <cell r="A43" t="str">
            <v>Jay Kitchen</v>
          </cell>
          <cell r="E43">
            <v>0.52700000000000002</v>
          </cell>
        </row>
        <row r="44">
          <cell r="A44" t="str">
            <v>Jill Eldon</v>
          </cell>
          <cell r="E44" t="str">
            <v/>
          </cell>
        </row>
        <row r="45">
          <cell r="A45" t="str">
            <v>Jim Parkinson</v>
          </cell>
          <cell r="E45">
            <v>0.52700000000000002</v>
          </cell>
        </row>
        <row r="46">
          <cell r="A46" t="str">
            <v>Joanna Mortimer</v>
          </cell>
          <cell r="E46">
            <v>0.40899999999999997</v>
          </cell>
        </row>
        <row r="47">
          <cell r="A47" t="str">
            <v>Joanna Pelly</v>
          </cell>
          <cell r="E47" t="str">
            <v/>
          </cell>
        </row>
        <row r="48">
          <cell r="A48" t="str">
            <v>Joanne Shaw</v>
          </cell>
          <cell r="E48">
            <v>0.48499999999999999</v>
          </cell>
        </row>
        <row r="49">
          <cell r="A49" t="str">
            <v>Joe Montague</v>
          </cell>
          <cell r="E49">
            <v>0.41599999999999998</v>
          </cell>
        </row>
        <row r="50">
          <cell r="A50" t="str">
            <v>John Messenger</v>
          </cell>
          <cell r="E50">
            <v>0.46899999999999997</v>
          </cell>
        </row>
        <row r="51">
          <cell r="A51" t="str">
            <v>Joyce Robinson</v>
          </cell>
          <cell r="E51">
            <v>0.626</v>
          </cell>
        </row>
        <row r="52">
          <cell r="A52" t="str">
            <v>Judith Jones</v>
          </cell>
          <cell r="E52">
            <v>0.53800000000000003</v>
          </cell>
        </row>
        <row r="53">
          <cell r="A53" t="str">
            <v>Judy Lankester</v>
          </cell>
          <cell r="E53">
            <v>0.629</v>
          </cell>
        </row>
        <row r="54">
          <cell r="A54" t="str">
            <v>Julie Brennan</v>
          </cell>
          <cell r="E54" t="str">
            <v/>
          </cell>
        </row>
        <row r="55">
          <cell r="A55" t="str">
            <v>Julie Fisher</v>
          </cell>
          <cell r="E55">
            <v>0.61499999999999999</v>
          </cell>
        </row>
        <row r="56">
          <cell r="A56" t="str">
            <v>Julie Peyton</v>
          </cell>
          <cell r="E56">
            <v>0.59699999999999998</v>
          </cell>
        </row>
        <row r="57">
          <cell r="A57" t="str">
            <v>Julie Verity</v>
          </cell>
          <cell r="E57" t="str">
            <v/>
          </cell>
        </row>
        <row r="58">
          <cell r="A58" t="str">
            <v>Karen Downham</v>
          </cell>
          <cell r="E58">
            <v>0.51200000000000001</v>
          </cell>
        </row>
        <row r="59">
          <cell r="A59" t="str">
            <v>Karen Glynn</v>
          </cell>
          <cell r="E59">
            <v>0.53700000000000003</v>
          </cell>
        </row>
        <row r="60">
          <cell r="A60" t="str">
            <v>Kate Corner</v>
          </cell>
          <cell r="E60">
            <v>0.56399999999999995</v>
          </cell>
        </row>
        <row r="61">
          <cell r="A61" t="str">
            <v>Kate Penrose</v>
          </cell>
          <cell r="E61">
            <v>0.52300000000000002</v>
          </cell>
        </row>
        <row r="62">
          <cell r="A62" t="str">
            <v>Kelly Palmer</v>
          </cell>
          <cell r="E62">
            <v>0.53300000000000003</v>
          </cell>
        </row>
        <row r="63">
          <cell r="A63" t="str">
            <v>Kendal McNally</v>
          </cell>
          <cell r="E63" t="str">
            <v/>
          </cell>
        </row>
        <row r="64">
          <cell r="A64" t="str">
            <v>Laura Dobson</v>
          </cell>
          <cell r="E64" t="str">
            <v/>
          </cell>
        </row>
        <row r="65">
          <cell r="A65" t="str">
            <v>Lauren Dearden</v>
          </cell>
          <cell r="E65" t="str">
            <v/>
          </cell>
        </row>
        <row r="66">
          <cell r="A66" t="str">
            <v>Leanne Farmery Hague</v>
          </cell>
          <cell r="E66">
            <v>0.38500000000000001</v>
          </cell>
        </row>
        <row r="67">
          <cell r="A67" t="str">
            <v>Lee Kitching</v>
          </cell>
          <cell r="E67">
            <v>0.42899999999999999</v>
          </cell>
        </row>
        <row r="68">
          <cell r="A68" t="str">
            <v>Leigh Harvey</v>
          </cell>
          <cell r="E68" t="str">
            <v/>
          </cell>
        </row>
        <row r="69">
          <cell r="A69" t="str">
            <v>Leigh Hunt</v>
          </cell>
          <cell r="E69">
            <v>0.45400000000000001</v>
          </cell>
        </row>
        <row r="70">
          <cell r="A70" t="str">
            <v>Les Kitching</v>
          </cell>
          <cell r="E70">
            <v>0.55700000000000005</v>
          </cell>
        </row>
        <row r="71">
          <cell r="A71" t="str">
            <v>Linda Durkin</v>
          </cell>
          <cell r="E71">
            <v>0.51200000000000001</v>
          </cell>
        </row>
        <row r="72">
          <cell r="A72" t="str">
            <v>Lindsay Georgopoulos</v>
          </cell>
          <cell r="E72">
            <v>0.46300000000000002</v>
          </cell>
        </row>
        <row r="73">
          <cell r="A73" t="str">
            <v>Lionel Theobald</v>
          </cell>
          <cell r="E73">
            <v>0.55000000000000004</v>
          </cell>
        </row>
        <row r="74">
          <cell r="A74" t="str">
            <v>Liz Clothier</v>
          </cell>
          <cell r="E74">
            <v>0.56200000000000006</v>
          </cell>
        </row>
        <row r="75">
          <cell r="A75" t="str">
            <v>Liz Merriman</v>
          </cell>
          <cell r="E75">
            <v>0.61299999999999999</v>
          </cell>
        </row>
        <row r="76">
          <cell r="A76" t="str">
            <v>Louise Turner</v>
          </cell>
          <cell r="E76" t="str">
            <v/>
          </cell>
        </row>
        <row r="77">
          <cell r="A77" t="str">
            <v>Lynne Tyson</v>
          </cell>
          <cell r="E77">
            <v>0.52900000000000003</v>
          </cell>
        </row>
        <row r="78">
          <cell r="A78" t="str">
            <v>Maria Elmieh</v>
          </cell>
          <cell r="E78">
            <v>0.59699999999999998</v>
          </cell>
        </row>
        <row r="79">
          <cell r="A79" t="str">
            <v>Marie McGuran</v>
          </cell>
          <cell r="E79">
            <v>0.58199999999999996</v>
          </cell>
        </row>
        <row r="80">
          <cell r="A80" t="str">
            <v>Marina Dobbs</v>
          </cell>
          <cell r="E80">
            <v>0.58799999999999997</v>
          </cell>
        </row>
        <row r="81">
          <cell r="A81" t="str">
            <v>Mark George</v>
          </cell>
          <cell r="E81">
            <v>0.35199999999999998</v>
          </cell>
        </row>
        <row r="82">
          <cell r="A82" t="str">
            <v>Martin Briggs</v>
          </cell>
          <cell r="E82" t="str">
            <v/>
          </cell>
        </row>
        <row r="83">
          <cell r="A83" t="str">
            <v>Martyn Hewitt</v>
          </cell>
          <cell r="E83">
            <v>0.317</v>
          </cell>
        </row>
        <row r="84">
          <cell r="A84" t="str">
            <v>Melanie Black</v>
          </cell>
          <cell r="E84">
            <v>0.54600000000000004</v>
          </cell>
        </row>
        <row r="85">
          <cell r="A85" t="str">
            <v>Moira Leneghan</v>
          </cell>
          <cell r="E85">
            <v>0.57199999999999995</v>
          </cell>
        </row>
        <row r="86">
          <cell r="A86" t="str">
            <v>Neil Avery</v>
          </cell>
          <cell r="E86">
            <v>0.495</v>
          </cell>
        </row>
        <row r="87">
          <cell r="A87" t="str">
            <v>Neil Haggas</v>
          </cell>
          <cell r="E87">
            <v>0.36699999999999999</v>
          </cell>
        </row>
        <row r="88">
          <cell r="A88" t="str">
            <v>Nick Rushton</v>
          </cell>
          <cell r="E88">
            <v>0.35399999999999998</v>
          </cell>
        </row>
        <row r="89">
          <cell r="A89" t="str">
            <v>Nick Thorp</v>
          </cell>
          <cell r="E89">
            <v>0.46700000000000003</v>
          </cell>
        </row>
        <row r="90">
          <cell r="A90" t="str">
            <v>Nicola Ward</v>
          </cell>
          <cell r="E90">
            <v>0.54300000000000004</v>
          </cell>
        </row>
        <row r="91">
          <cell r="A91" t="str">
            <v>Nina Jannati</v>
          </cell>
          <cell r="E91">
            <v>0.59699999999999998</v>
          </cell>
        </row>
        <row r="92">
          <cell r="A92" t="str">
            <v>Nina Leah</v>
          </cell>
          <cell r="E92">
            <v>0.58299999999999996</v>
          </cell>
        </row>
        <row r="93">
          <cell r="A93" t="str">
            <v>Paul Durkin</v>
          </cell>
          <cell r="E93">
            <v>0.45500000000000002</v>
          </cell>
        </row>
        <row r="94">
          <cell r="A94" t="str">
            <v>Paula Allaway</v>
          </cell>
          <cell r="E94">
            <v>0.59199999999999997</v>
          </cell>
        </row>
        <row r="95">
          <cell r="A95" t="str">
            <v>Richard Hunter</v>
          </cell>
          <cell r="E95">
            <v>0.52700000000000002</v>
          </cell>
        </row>
        <row r="96">
          <cell r="A96" t="str">
            <v>Robert Gummerson</v>
          </cell>
          <cell r="E96">
            <v>0.45</v>
          </cell>
        </row>
        <row r="97">
          <cell r="A97" t="str">
            <v>Robert Ward</v>
          </cell>
          <cell r="E97">
            <v>0.48799999999999999</v>
          </cell>
        </row>
        <row r="98">
          <cell r="A98" t="str">
            <v>Ruth Moore</v>
          </cell>
          <cell r="E98">
            <v>0.57799999999999996</v>
          </cell>
        </row>
        <row r="99">
          <cell r="A99" t="str">
            <v>Samira Lambert</v>
          </cell>
          <cell r="E99">
            <v>0.57699999999999996</v>
          </cell>
        </row>
        <row r="100">
          <cell r="A100" t="str">
            <v>Sharlene Ward</v>
          </cell>
          <cell r="E100">
            <v>0.67500000000000004</v>
          </cell>
        </row>
        <row r="101">
          <cell r="A101" t="str">
            <v>Simon Clothier</v>
          </cell>
          <cell r="E101">
            <v>0.33</v>
          </cell>
        </row>
        <row r="102">
          <cell r="A102" t="str">
            <v>Stephen Bailey</v>
          </cell>
          <cell r="E102">
            <v>0.26</v>
          </cell>
        </row>
        <row r="103">
          <cell r="A103" t="str">
            <v>Stephen Preece</v>
          </cell>
          <cell r="E103">
            <v>0.50600000000000001</v>
          </cell>
        </row>
        <row r="104">
          <cell r="A104" t="str">
            <v>Steve Leah</v>
          </cell>
          <cell r="E104">
            <v>0.55700000000000005</v>
          </cell>
        </row>
        <row r="105">
          <cell r="A105" t="str">
            <v>Steven Luney</v>
          </cell>
          <cell r="E105">
            <v>0.40799999999999997</v>
          </cell>
        </row>
        <row r="106">
          <cell r="A106" t="str">
            <v>Stevie Roberts</v>
          </cell>
          <cell r="E106">
            <v>0.59699999999999998</v>
          </cell>
        </row>
        <row r="107">
          <cell r="A107" t="str">
            <v>Sue Holmes</v>
          </cell>
          <cell r="E107">
            <v>0.499</v>
          </cell>
        </row>
        <row r="108">
          <cell r="A108" t="str">
            <v>Sue Lakin</v>
          </cell>
          <cell r="E108">
            <v>0.58799999999999997</v>
          </cell>
        </row>
        <row r="109">
          <cell r="A109" t="str">
            <v>Suzanne Spink</v>
          </cell>
          <cell r="E109">
            <v>0.57199999999999995</v>
          </cell>
        </row>
        <row r="110">
          <cell r="A110" t="str">
            <v>Tony Miles</v>
          </cell>
          <cell r="E110">
            <v>0.56799999999999995</v>
          </cell>
        </row>
        <row r="111">
          <cell r="A111" t="str">
            <v>Val Pell</v>
          </cell>
          <cell r="E111">
            <v>0.52400000000000002</v>
          </cell>
        </row>
        <row r="112">
          <cell r="A112" t="str">
            <v>Veronica Hawking</v>
          </cell>
          <cell r="E112">
            <v>0.495</v>
          </cell>
        </row>
        <row r="113">
          <cell r="A113" t="str">
            <v>Vicky Blake</v>
          </cell>
          <cell r="E113">
            <v>0.51400000000000001</v>
          </cell>
        </row>
        <row r="114">
          <cell r="A114" t="str">
            <v>Vicky Walker</v>
          </cell>
          <cell r="E114">
            <v>0.54900000000000004</v>
          </cell>
        </row>
        <row r="115">
          <cell r="A115" t="str">
            <v>Wendy Chapman</v>
          </cell>
          <cell r="E115">
            <v>0.52700000000000002</v>
          </cell>
        </row>
        <row r="116">
          <cell r="A116" t="str">
            <v>Zoe Smith</v>
          </cell>
          <cell r="E116">
            <v>0.54400000000000004</v>
          </cell>
        </row>
        <row r="117">
          <cell r="A117" t="str">
            <v>Graham Hoy</v>
          </cell>
          <cell r="E117">
            <v>0.45100000000000001</v>
          </cell>
        </row>
        <row r="118">
          <cell r="A118" t="str">
            <v>David Taylor</v>
          </cell>
          <cell r="E118">
            <v>0.36899999999999999</v>
          </cell>
        </row>
        <row r="119">
          <cell r="A119" t="str">
            <v>Polly Hardy</v>
          </cell>
          <cell r="E119">
            <v>0.47499999999999998</v>
          </cell>
        </row>
        <row r="120">
          <cell r="A120" t="str">
            <v>Robyn Sharpe</v>
          </cell>
          <cell r="E120">
            <v>0.63500000000000001</v>
          </cell>
        </row>
        <row r="122">
          <cell r="A122" t="str">
            <v>World record 10k time</v>
          </cell>
        </row>
        <row r="125">
          <cell r="A125" t="str">
            <v>Coverting other times from other distances into 10k time</v>
          </cell>
          <cell r="E125" t="str">
            <v>Predicted 10k</v>
          </cell>
        </row>
        <row r="127">
          <cell r="A127" t="str">
            <v>5k</v>
          </cell>
          <cell r="E127">
            <v>3.6190555293101501E-2</v>
          </cell>
        </row>
        <row r="128">
          <cell r="A128" t="str">
            <v>5 miles</v>
          </cell>
          <cell r="E128">
            <v>5.1946735280192918E-2</v>
          </cell>
        </row>
        <row r="129">
          <cell r="A129" t="str">
            <v>10 miles</v>
          </cell>
          <cell r="E129">
            <v>3.1661842133071522E-2</v>
          </cell>
        </row>
        <row r="130">
          <cell r="A130" t="str">
            <v>Half marathon</v>
          </cell>
          <cell r="E130">
            <v>4.2389787315548717E-2</v>
          </cell>
        </row>
        <row r="131">
          <cell r="A131" t="str">
            <v>Marathon</v>
          </cell>
          <cell r="E131">
            <v>2.8665074243594869E-2</v>
          </cell>
        </row>
        <row r="132">
          <cell r="A132" t="str">
            <v>Other distance</v>
          </cell>
        </row>
        <row r="133">
          <cell r="A133">
            <v>4.7</v>
          </cell>
          <cell r="E133">
            <v>0</v>
          </cell>
        </row>
        <row r="135">
          <cell r="A135" t="str">
            <v>Sumary : each runners recent 10k time is used to determine their handicap to bring their time down to the world record time</v>
          </cell>
        </row>
        <row r="136">
          <cell r="A136" t="str">
            <v>The slower the runner the greater the handicap percentage is taken of their time to bring it in line with world record time</v>
          </cell>
        </row>
        <row r="137">
          <cell r="A137" t="str">
            <v>If a runner improves markedly then this will be eflected in their time being quicker than world record time</v>
          </cell>
        </row>
      </sheetData>
      <sheetData sheetId="6">
        <row r="1">
          <cell r="B1" t="str">
            <v>Race 1. Temple Newsam 10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Dean Brown</v>
          </cell>
          <cell r="E8">
            <v>17</v>
          </cell>
          <cell r="G8">
            <v>20</v>
          </cell>
        </row>
        <row r="9">
          <cell r="B9" t="str">
            <v>Nick Rushton</v>
          </cell>
          <cell r="E9">
            <v>23</v>
          </cell>
          <cell r="G9">
            <v>19</v>
          </cell>
        </row>
        <row r="10">
          <cell r="B10" t="str">
            <v>Chris Carrick</v>
          </cell>
          <cell r="E10">
            <v>11</v>
          </cell>
          <cell r="G10">
            <v>18</v>
          </cell>
        </row>
        <row r="11">
          <cell r="B11" t="str">
            <v>Ian Storey</v>
          </cell>
          <cell r="E11">
            <v>12</v>
          </cell>
          <cell r="G11">
            <v>17</v>
          </cell>
        </row>
        <row r="12">
          <cell r="B12" t="str">
            <v>Alan Davy</v>
          </cell>
          <cell r="E12">
            <v>8</v>
          </cell>
          <cell r="G12">
            <v>16</v>
          </cell>
        </row>
        <row r="13">
          <cell r="B13" t="str">
            <v>Andrew Hill</v>
          </cell>
          <cell r="E13">
            <v>14</v>
          </cell>
          <cell r="G13">
            <v>15</v>
          </cell>
        </row>
        <row r="14">
          <cell r="B14" t="str">
            <v>Ian Downham</v>
          </cell>
          <cell r="E14">
            <v>1</v>
          </cell>
          <cell r="G14">
            <v>14</v>
          </cell>
        </row>
        <row r="15">
          <cell r="B15" t="str">
            <v>David Bonning</v>
          </cell>
          <cell r="E15">
            <v>15</v>
          </cell>
          <cell r="G15">
            <v>13</v>
          </cell>
        </row>
        <row r="16">
          <cell r="B16" t="str">
            <v>Emily Follows</v>
          </cell>
          <cell r="E16">
            <v>13</v>
          </cell>
          <cell r="H16">
            <v>20</v>
          </cell>
        </row>
        <row r="17">
          <cell r="B17" t="str">
            <v>John Messenger</v>
          </cell>
          <cell r="E17">
            <v>16</v>
          </cell>
          <cell r="G17">
            <v>12</v>
          </cell>
        </row>
        <row r="18">
          <cell r="B18" t="str">
            <v>Lee Kitching</v>
          </cell>
          <cell r="E18">
            <v>1</v>
          </cell>
          <cell r="G18">
            <v>11</v>
          </cell>
        </row>
        <row r="19">
          <cell r="B19" t="str">
            <v>Joe Montague</v>
          </cell>
          <cell r="E19">
            <v>1</v>
          </cell>
          <cell r="G19">
            <v>10</v>
          </cell>
        </row>
        <row r="20">
          <cell r="B20" t="str">
            <v>Paul Durkin</v>
          </cell>
          <cell r="E20">
            <v>1</v>
          </cell>
          <cell r="G20">
            <v>9</v>
          </cell>
        </row>
        <row r="21">
          <cell r="B21" t="str">
            <v>Lindsay Georgopoulos</v>
          </cell>
          <cell r="E21">
            <v>1</v>
          </cell>
          <cell r="H21">
            <v>19</v>
          </cell>
        </row>
        <row r="22">
          <cell r="B22" t="str">
            <v>Andrea Foulke</v>
          </cell>
          <cell r="E22">
            <v>1</v>
          </cell>
          <cell r="H22">
            <v>18</v>
          </cell>
        </row>
        <row r="23">
          <cell r="B23" t="str">
            <v>Daniel Burkitt</v>
          </cell>
          <cell r="E23">
            <v>5</v>
          </cell>
          <cell r="G23">
            <v>8</v>
          </cell>
        </row>
        <row r="24">
          <cell r="B24" t="str">
            <v>Stephen Preece</v>
          </cell>
          <cell r="E24">
            <v>22</v>
          </cell>
          <cell r="G24">
            <v>7</v>
          </cell>
        </row>
        <row r="25">
          <cell r="B25" t="str">
            <v>Sue Holmes</v>
          </cell>
          <cell r="E25">
            <v>4</v>
          </cell>
          <cell r="H25">
            <v>17</v>
          </cell>
        </row>
        <row r="26">
          <cell r="B26" t="str">
            <v>Kate Penrose</v>
          </cell>
          <cell r="E26">
            <v>25</v>
          </cell>
          <cell r="H26">
            <v>16</v>
          </cell>
        </row>
        <row r="27">
          <cell r="B27" t="str">
            <v>Jim Parkinson</v>
          </cell>
          <cell r="E27">
            <v>21</v>
          </cell>
          <cell r="G27">
            <v>6</v>
          </cell>
        </row>
        <row r="28">
          <cell r="B28" t="str">
            <v>Wendy Chapman</v>
          </cell>
          <cell r="E28">
            <v>18</v>
          </cell>
          <cell r="H28">
            <v>15</v>
          </cell>
        </row>
        <row r="29">
          <cell r="B29" t="str">
            <v>Karen Downham</v>
          </cell>
          <cell r="E29">
            <v>3</v>
          </cell>
          <cell r="H29">
            <v>14</v>
          </cell>
        </row>
        <row r="30">
          <cell r="B30" t="str">
            <v>Linda Durkin</v>
          </cell>
          <cell r="E30">
            <v>1</v>
          </cell>
          <cell r="H30">
            <v>13</v>
          </cell>
        </row>
        <row r="31">
          <cell r="B31" t="str">
            <v>Helen Lillywhite</v>
          </cell>
          <cell r="E31">
            <v>19</v>
          </cell>
          <cell r="H31">
            <v>12</v>
          </cell>
        </row>
        <row r="32">
          <cell r="B32" t="str">
            <v>Kelly Palmer</v>
          </cell>
          <cell r="E32">
            <v>6</v>
          </cell>
          <cell r="H32">
            <v>11</v>
          </cell>
        </row>
        <row r="33">
          <cell r="B33" t="str">
            <v>Karen Glynn</v>
          </cell>
          <cell r="E33">
            <v>1</v>
          </cell>
          <cell r="H33">
            <v>9</v>
          </cell>
        </row>
        <row r="34">
          <cell r="B34" t="str">
            <v>Ann Martin</v>
          </cell>
          <cell r="E34">
            <v>24</v>
          </cell>
          <cell r="H34">
            <v>8</v>
          </cell>
        </row>
        <row r="35">
          <cell r="B35" t="str">
            <v>Val Pell</v>
          </cell>
          <cell r="E35">
            <v>1</v>
          </cell>
          <cell r="H35">
            <v>7</v>
          </cell>
        </row>
        <row r="36">
          <cell r="B36" t="str">
            <v>Steve Leah</v>
          </cell>
          <cell r="E36">
            <v>7</v>
          </cell>
          <cell r="G36">
            <v>5</v>
          </cell>
        </row>
        <row r="37">
          <cell r="B37" t="str">
            <v>Claire Gough</v>
          </cell>
          <cell r="E37">
            <v>1</v>
          </cell>
          <cell r="H37">
            <v>6</v>
          </cell>
        </row>
        <row r="38">
          <cell r="B38" t="str">
            <v>Ruth Moore</v>
          </cell>
          <cell r="E38">
            <v>1</v>
          </cell>
          <cell r="H38">
            <v>5</v>
          </cell>
        </row>
        <row r="39">
          <cell r="B39" t="str">
            <v>Suzanne Spink</v>
          </cell>
          <cell r="E39">
            <v>1</v>
          </cell>
          <cell r="H39">
            <v>4</v>
          </cell>
        </row>
        <row r="40">
          <cell r="B40" t="str">
            <v>Marina Dobbs</v>
          </cell>
          <cell r="E40">
            <v>10</v>
          </cell>
          <cell r="H40">
            <v>3</v>
          </cell>
        </row>
        <row r="41">
          <cell r="B41" t="str">
            <v>Sue Lakin</v>
          </cell>
          <cell r="E41">
            <v>1</v>
          </cell>
          <cell r="H41">
            <v>2</v>
          </cell>
        </row>
        <row r="42">
          <cell r="B42" t="str">
            <v>Stevie Roberts</v>
          </cell>
          <cell r="E42">
            <v>9</v>
          </cell>
          <cell r="H42">
            <v>1</v>
          </cell>
        </row>
        <row r="43">
          <cell r="B43" t="str">
            <v>Liz Merriman</v>
          </cell>
          <cell r="E43">
            <v>1</v>
          </cell>
          <cell r="H43">
            <v>1</v>
          </cell>
        </row>
        <row r="44">
          <cell r="B44" t="str">
            <v>Judy Lankester</v>
          </cell>
          <cell r="E44">
            <v>2</v>
          </cell>
          <cell r="H44">
            <v>1</v>
          </cell>
        </row>
        <row r="45">
          <cell r="B45" t="str">
            <v>Helen Smith</v>
          </cell>
          <cell r="E45">
            <v>20</v>
          </cell>
          <cell r="H45">
            <v>1</v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</sheetData>
      <sheetData sheetId="7">
        <row r="1">
          <cell r="B1" t="str">
            <v>Race 2 -  Peco - Barnbow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15</v>
          </cell>
          <cell r="G8">
            <v>20</v>
          </cell>
        </row>
        <row r="9">
          <cell r="B9" t="str">
            <v>Chris Carrick</v>
          </cell>
          <cell r="E9">
            <v>23</v>
          </cell>
          <cell r="G9">
            <v>19</v>
          </cell>
        </row>
        <row r="10">
          <cell r="B10" t="str">
            <v>Nick Rushton</v>
          </cell>
          <cell r="E10">
            <v>22</v>
          </cell>
          <cell r="G10">
            <v>18</v>
          </cell>
        </row>
        <row r="11">
          <cell r="B11" t="str">
            <v>David Semmence</v>
          </cell>
          <cell r="E11">
            <v>14</v>
          </cell>
          <cell r="G11">
            <v>17</v>
          </cell>
        </row>
        <row r="12">
          <cell r="B12" t="str">
            <v>Ian Downham</v>
          </cell>
          <cell r="E12">
            <v>19</v>
          </cell>
          <cell r="G12">
            <v>16</v>
          </cell>
        </row>
        <row r="13">
          <cell r="B13" t="str">
            <v>Alan Davy</v>
          </cell>
          <cell r="E13">
            <v>20</v>
          </cell>
          <cell r="G13">
            <v>15</v>
          </cell>
        </row>
        <row r="14">
          <cell r="B14" t="str">
            <v>Andrew Hill</v>
          </cell>
          <cell r="E14">
            <v>21</v>
          </cell>
          <cell r="G14">
            <v>14</v>
          </cell>
        </row>
        <row r="15">
          <cell r="B15" t="str">
            <v>Ian Storey</v>
          </cell>
          <cell r="E15">
            <v>8</v>
          </cell>
          <cell r="G15">
            <v>13</v>
          </cell>
        </row>
        <row r="16">
          <cell r="B16" t="str">
            <v>Emily Follows</v>
          </cell>
          <cell r="E16">
            <v>24</v>
          </cell>
          <cell r="H16">
            <v>20</v>
          </cell>
        </row>
        <row r="17">
          <cell r="B17" t="str">
            <v>Robert Gummerson</v>
          </cell>
          <cell r="E17">
            <v>11</v>
          </cell>
          <cell r="G17">
            <v>12</v>
          </cell>
        </row>
        <row r="18">
          <cell r="B18" t="str">
            <v>John Messenger</v>
          </cell>
          <cell r="E18">
            <v>18</v>
          </cell>
          <cell r="G18">
            <v>11</v>
          </cell>
        </row>
        <row r="19">
          <cell r="B19" t="str">
            <v>Paul Durkin</v>
          </cell>
          <cell r="E19">
            <v>7</v>
          </cell>
          <cell r="G19">
            <v>10</v>
          </cell>
        </row>
        <row r="20">
          <cell r="B20" t="str">
            <v>Alison Hunter</v>
          </cell>
          <cell r="E20">
            <v>3</v>
          </cell>
          <cell r="H20">
            <v>19</v>
          </cell>
        </row>
        <row r="21">
          <cell r="B21" t="str">
            <v>Linda Durkin</v>
          </cell>
          <cell r="E21">
            <v>17</v>
          </cell>
          <cell r="H21">
            <v>18</v>
          </cell>
        </row>
        <row r="22">
          <cell r="B22" t="str">
            <v>Karen Glynn</v>
          </cell>
          <cell r="E22">
            <v>25</v>
          </cell>
          <cell r="H22">
            <v>17</v>
          </cell>
        </row>
        <row r="23">
          <cell r="B23" t="str">
            <v>Sue Holmes</v>
          </cell>
          <cell r="E23">
            <v>10</v>
          </cell>
          <cell r="H23">
            <v>16</v>
          </cell>
        </row>
        <row r="24">
          <cell r="B24" t="str">
            <v>Jay Kitchen</v>
          </cell>
          <cell r="E24">
            <v>16</v>
          </cell>
          <cell r="G24">
            <v>9</v>
          </cell>
        </row>
        <row r="25">
          <cell r="B25" t="str">
            <v>Kate Penrose</v>
          </cell>
          <cell r="E25">
            <v>12</v>
          </cell>
          <cell r="H25">
            <v>15</v>
          </cell>
        </row>
        <row r="26">
          <cell r="B26" t="str">
            <v>Karen Downham</v>
          </cell>
          <cell r="E26">
            <v>6</v>
          </cell>
          <cell r="H26">
            <v>14</v>
          </cell>
        </row>
        <row r="27">
          <cell r="B27" t="str">
            <v>Claire Gough</v>
          </cell>
          <cell r="E27">
            <v>13</v>
          </cell>
          <cell r="H27">
            <v>13</v>
          </cell>
        </row>
        <row r="28">
          <cell r="B28" t="str">
            <v>Kelly Palmer</v>
          </cell>
          <cell r="E28">
            <v>9</v>
          </cell>
          <cell r="H28">
            <v>12</v>
          </cell>
        </row>
        <row r="29">
          <cell r="B29" t="str">
            <v>Wendy Chapman</v>
          </cell>
          <cell r="E29">
            <v>1</v>
          </cell>
          <cell r="H29">
            <v>11</v>
          </cell>
        </row>
        <row r="30">
          <cell r="B30" t="str">
            <v>Val Pell</v>
          </cell>
          <cell r="E30">
            <v>1</v>
          </cell>
          <cell r="H30">
            <v>10</v>
          </cell>
        </row>
        <row r="31">
          <cell r="B31" t="str">
            <v>Suzanne Spink</v>
          </cell>
          <cell r="E31">
            <v>5</v>
          </cell>
          <cell r="H31">
            <v>9</v>
          </cell>
        </row>
        <row r="32">
          <cell r="B32" t="str">
            <v>Marina Dobbs</v>
          </cell>
          <cell r="E32">
            <v>2</v>
          </cell>
          <cell r="H32">
            <v>8</v>
          </cell>
        </row>
        <row r="33">
          <cell r="B33" t="str">
            <v>Stevie Roberts</v>
          </cell>
          <cell r="E33">
            <v>4</v>
          </cell>
          <cell r="H33">
            <v>7</v>
          </cell>
        </row>
        <row r="34">
          <cell r="B34" t="str">
            <v>Helen Frith</v>
          </cell>
          <cell r="E34">
            <v>1</v>
          </cell>
          <cell r="H34">
            <v>6</v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</sheetData>
      <sheetData sheetId="8">
        <row r="1">
          <cell r="B1" t="str">
            <v>Race 3 - Thirsk 10 mile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19</v>
          </cell>
          <cell r="G8">
            <v>20</v>
          </cell>
        </row>
        <row r="9">
          <cell r="B9" t="str">
            <v>Chris Carrick</v>
          </cell>
          <cell r="E9">
            <v>17</v>
          </cell>
          <cell r="G9">
            <v>19</v>
          </cell>
        </row>
        <row r="10">
          <cell r="B10" t="str">
            <v>Andrew Hill</v>
          </cell>
          <cell r="E10">
            <v>21</v>
          </cell>
          <cell r="G10">
            <v>18</v>
          </cell>
        </row>
        <row r="11">
          <cell r="B11" t="str">
            <v>Alan Davy</v>
          </cell>
          <cell r="E11">
            <v>16</v>
          </cell>
          <cell r="G11">
            <v>17</v>
          </cell>
        </row>
        <row r="12">
          <cell r="B12" t="str">
            <v>Ian Downham</v>
          </cell>
          <cell r="E12">
            <v>14</v>
          </cell>
          <cell r="G12">
            <v>16</v>
          </cell>
        </row>
        <row r="13">
          <cell r="B13" t="str">
            <v>Nick Rushton</v>
          </cell>
          <cell r="E13">
            <v>9</v>
          </cell>
          <cell r="G13">
            <v>15</v>
          </cell>
        </row>
        <row r="14">
          <cell r="B14" t="str">
            <v>Emily Follows</v>
          </cell>
          <cell r="E14">
            <v>20</v>
          </cell>
          <cell r="H14">
            <v>20</v>
          </cell>
        </row>
        <row r="15">
          <cell r="B15" t="str">
            <v>John Messenger</v>
          </cell>
          <cell r="E15">
            <v>22</v>
          </cell>
          <cell r="G15">
            <v>14</v>
          </cell>
        </row>
        <row r="16">
          <cell r="B16" t="str">
            <v>Alison Hunter</v>
          </cell>
          <cell r="E16">
            <v>13</v>
          </cell>
          <cell r="H16">
            <v>19</v>
          </cell>
        </row>
        <row r="17">
          <cell r="B17" t="str">
            <v>Helen Lillywhite</v>
          </cell>
          <cell r="E17">
            <v>25</v>
          </cell>
          <cell r="H17">
            <v>18</v>
          </cell>
        </row>
        <row r="18">
          <cell r="B18" t="str">
            <v>Emma Richardson</v>
          </cell>
          <cell r="E18">
            <v>24</v>
          </cell>
          <cell r="H18">
            <v>17</v>
          </cell>
        </row>
        <row r="19">
          <cell r="B19" t="str">
            <v>Claire Gough</v>
          </cell>
          <cell r="E19">
            <v>10</v>
          </cell>
          <cell r="H19">
            <v>16</v>
          </cell>
        </row>
        <row r="20">
          <cell r="B20" t="str">
            <v>Suzanne Spink</v>
          </cell>
          <cell r="E20">
            <v>15</v>
          </cell>
          <cell r="H20">
            <v>15</v>
          </cell>
        </row>
        <row r="21">
          <cell r="B21" t="str">
            <v>Stevie Roberts</v>
          </cell>
          <cell r="E21">
            <v>23</v>
          </cell>
          <cell r="H21">
            <v>14</v>
          </cell>
        </row>
        <row r="22">
          <cell r="B22" t="str">
            <v>Marina Dobbs</v>
          </cell>
          <cell r="E22">
            <v>18</v>
          </cell>
          <cell r="H22">
            <v>13</v>
          </cell>
        </row>
        <row r="23">
          <cell r="B23" t="str">
            <v>Les Kitching</v>
          </cell>
          <cell r="E23">
            <v>8</v>
          </cell>
          <cell r="G23">
            <v>13</v>
          </cell>
        </row>
        <row r="24">
          <cell r="B24" t="str">
            <v>Samira Lambert</v>
          </cell>
          <cell r="E24">
            <v>11</v>
          </cell>
          <cell r="H24">
            <v>12</v>
          </cell>
        </row>
        <row r="25">
          <cell r="B25" t="str">
            <v>Liz Merriman</v>
          </cell>
          <cell r="E25">
            <v>12</v>
          </cell>
          <cell r="H25">
            <v>11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</sheetData>
      <sheetData sheetId="9">
        <row r="1">
          <cell r="B1" t="str">
            <v>Race 4 -  Wakefield 10k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16</v>
          </cell>
          <cell r="G8">
            <v>20</v>
          </cell>
        </row>
        <row r="9">
          <cell r="B9" t="str">
            <v>Chris Carrick</v>
          </cell>
          <cell r="E9">
            <v>18</v>
          </cell>
          <cell r="G9">
            <v>19</v>
          </cell>
        </row>
        <row r="10">
          <cell r="B10" t="str">
            <v>Andrew Hill</v>
          </cell>
          <cell r="E10">
            <v>20</v>
          </cell>
          <cell r="G10">
            <v>18</v>
          </cell>
        </row>
        <row r="11">
          <cell r="B11" t="str">
            <v>Nick Rushton</v>
          </cell>
          <cell r="E11">
            <v>12</v>
          </cell>
          <cell r="G11">
            <v>17</v>
          </cell>
        </row>
        <row r="12">
          <cell r="B12" t="str">
            <v>John Messenger</v>
          </cell>
          <cell r="E12">
            <v>22</v>
          </cell>
          <cell r="G12">
            <v>16</v>
          </cell>
        </row>
        <row r="13">
          <cell r="B13" t="str">
            <v>Paul Durkin</v>
          </cell>
          <cell r="E13">
            <v>15</v>
          </cell>
          <cell r="G13">
            <v>15</v>
          </cell>
        </row>
        <row r="14">
          <cell r="B14" t="str">
            <v>Alison Hunter</v>
          </cell>
          <cell r="E14">
            <v>19</v>
          </cell>
          <cell r="H14">
            <v>20</v>
          </cell>
        </row>
        <row r="15">
          <cell r="B15" t="str">
            <v>Karen Glynn</v>
          </cell>
          <cell r="E15">
            <v>23</v>
          </cell>
          <cell r="H15">
            <v>19</v>
          </cell>
        </row>
        <row r="16">
          <cell r="B16" t="str">
            <v>Emma Richardson</v>
          </cell>
          <cell r="E16">
            <v>24</v>
          </cell>
          <cell r="H16">
            <v>18</v>
          </cell>
        </row>
        <row r="17">
          <cell r="B17" t="str">
            <v>Kate Penrose</v>
          </cell>
          <cell r="E17">
            <v>17</v>
          </cell>
          <cell r="H17">
            <v>17</v>
          </cell>
        </row>
        <row r="18">
          <cell r="B18" t="str">
            <v>James Copley</v>
          </cell>
          <cell r="E18">
            <v>13</v>
          </cell>
          <cell r="G18">
            <v>14</v>
          </cell>
        </row>
        <row r="19">
          <cell r="B19" t="str">
            <v>Veronica Hawking</v>
          </cell>
          <cell r="E19">
            <v>10</v>
          </cell>
          <cell r="H19">
            <v>16</v>
          </cell>
        </row>
        <row r="20">
          <cell r="B20" t="str">
            <v>Claire Gough</v>
          </cell>
          <cell r="E20">
            <v>14</v>
          </cell>
          <cell r="H20">
            <v>15</v>
          </cell>
        </row>
        <row r="21">
          <cell r="B21" t="str">
            <v>Stevie Roberts</v>
          </cell>
          <cell r="E21">
            <v>25</v>
          </cell>
          <cell r="H21">
            <v>14</v>
          </cell>
        </row>
        <row r="22">
          <cell r="B22" t="str">
            <v>Liz Merriman</v>
          </cell>
          <cell r="E22">
            <v>21</v>
          </cell>
          <cell r="H22">
            <v>13</v>
          </cell>
        </row>
        <row r="23">
          <cell r="B23" t="str">
            <v>Marie Mcguran</v>
          </cell>
          <cell r="E23">
            <v>11</v>
          </cell>
          <cell r="H23">
            <v>12</v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0">
        <row r="1">
          <cell r="B1" t="str">
            <v>Race 5 -  North Lincs Half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Ian Downham</v>
          </cell>
          <cell r="E8">
            <v>16</v>
          </cell>
          <cell r="G8">
            <v>20</v>
          </cell>
        </row>
        <row r="9">
          <cell r="B9" t="str">
            <v>Nick Rushton</v>
          </cell>
          <cell r="E9">
            <v>13</v>
          </cell>
          <cell r="G9">
            <v>19</v>
          </cell>
        </row>
        <row r="10">
          <cell r="B10" t="str">
            <v>Emily Follows</v>
          </cell>
          <cell r="E10">
            <v>22</v>
          </cell>
          <cell r="H10">
            <v>20</v>
          </cell>
        </row>
        <row r="11">
          <cell r="B11" t="str">
            <v>Alison Hunter</v>
          </cell>
          <cell r="E11">
            <v>21</v>
          </cell>
          <cell r="H11">
            <v>19</v>
          </cell>
        </row>
        <row r="12">
          <cell r="B12" t="str">
            <v>Karen Downham</v>
          </cell>
          <cell r="E12">
            <v>20</v>
          </cell>
          <cell r="H12">
            <v>18</v>
          </cell>
        </row>
        <row r="13">
          <cell r="B13" t="str">
            <v>Emma Richardson</v>
          </cell>
          <cell r="E13">
            <v>24</v>
          </cell>
          <cell r="H13">
            <v>17</v>
          </cell>
        </row>
        <row r="14">
          <cell r="B14" t="str">
            <v>Jay Kitchen</v>
          </cell>
          <cell r="E14">
            <v>14</v>
          </cell>
          <cell r="G14">
            <v>18</v>
          </cell>
        </row>
        <row r="15">
          <cell r="B15" t="str">
            <v>Liz Clothier</v>
          </cell>
          <cell r="E15">
            <v>19</v>
          </cell>
          <cell r="H15">
            <v>16</v>
          </cell>
        </row>
        <row r="16">
          <cell r="B16" t="str">
            <v>Stevie Roberts</v>
          </cell>
          <cell r="E16">
            <v>23</v>
          </cell>
          <cell r="H16">
            <v>15</v>
          </cell>
        </row>
        <row r="17">
          <cell r="B17" t="str">
            <v>Ruth Moore</v>
          </cell>
          <cell r="E17">
            <v>18</v>
          </cell>
          <cell r="H17">
            <v>14</v>
          </cell>
        </row>
        <row r="18">
          <cell r="B18" t="str">
            <v>Helen Smith</v>
          </cell>
          <cell r="E18">
            <v>25</v>
          </cell>
          <cell r="H18">
            <v>13</v>
          </cell>
        </row>
        <row r="19">
          <cell r="B19" t="str">
            <v>Nina Leah</v>
          </cell>
          <cell r="E19">
            <v>15</v>
          </cell>
          <cell r="H19">
            <v>12</v>
          </cell>
        </row>
        <row r="20">
          <cell r="B20" t="str">
            <v>Liz Merriman</v>
          </cell>
          <cell r="E20">
            <v>17</v>
          </cell>
          <cell r="H20">
            <v>11</v>
          </cell>
        </row>
        <row r="21">
          <cell r="B21" t="str">
            <v>Helen Frith</v>
          </cell>
          <cell r="E21">
            <v>12</v>
          </cell>
          <cell r="H21">
            <v>10</v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1">
        <row r="1">
          <cell r="B1" t="str">
            <v>Race 6 - Ilkley Trail Race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20</v>
          </cell>
          <cell r="G8">
            <v>20</v>
          </cell>
        </row>
        <row r="9">
          <cell r="B9" t="str">
            <v>Andrew Hill</v>
          </cell>
          <cell r="E9">
            <v>24</v>
          </cell>
          <cell r="G9">
            <v>19</v>
          </cell>
        </row>
        <row r="10">
          <cell r="B10" t="str">
            <v>Ian Downham</v>
          </cell>
          <cell r="E10">
            <v>21</v>
          </cell>
          <cell r="G10">
            <v>18</v>
          </cell>
        </row>
        <row r="11">
          <cell r="B11" t="str">
            <v>John Messenger</v>
          </cell>
          <cell r="E11">
            <v>23</v>
          </cell>
          <cell r="G11">
            <v>17</v>
          </cell>
        </row>
        <row r="12">
          <cell r="B12" t="str">
            <v>Alison Hunter</v>
          </cell>
          <cell r="E12">
            <v>19</v>
          </cell>
          <cell r="H12">
            <v>20</v>
          </cell>
        </row>
        <row r="13">
          <cell r="B13" t="str">
            <v>Karen Glynn</v>
          </cell>
          <cell r="E13">
            <v>25</v>
          </cell>
          <cell r="H13">
            <v>19</v>
          </cell>
        </row>
        <row r="14">
          <cell r="B14" t="str">
            <v>Liz Merriman</v>
          </cell>
          <cell r="E14">
            <v>22</v>
          </cell>
          <cell r="H14">
            <v>18</v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2">
        <row r="1">
          <cell r="B1" t="str">
            <v>Race 7 -  Pudsey 10k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21</v>
          </cell>
          <cell r="G8">
            <v>20</v>
          </cell>
        </row>
        <row r="9">
          <cell r="B9" t="str">
            <v>Chris Carrick</v>
          </cell>
          <cell r="E9">
            <v>22</v>
          </cell>
          <cell r="G9">
            <v>19</v>
          </cell>
        </row>
        <row r="10">
          <cell r="B10" t="str">
            <v>Alan Davy</v>
          </cell>
          <cell r="E10">
            <v>13</v>
          </cell>
          <cell r="G10">
            <v>18</v>
          </cell>
        </row>
        <row r="11">
          <cell r="B11" t="str">
            <v>Colm O'Hara</v>
          </cell>
          <cell r="E11">
            <v>17</v>
          </cell>
          <cell r="G11">
            <v>17</v>
          </cell>
        </row>
        <row r="12">
          <cell r="B12" t="str">
            <v>John Messenger</v>
          </cell>
          <cell r="E12">
            <v>23</v>
          </cell>
          <cell r="G12">
            <v>16</v>
          </cell>
        </row>
        <row r="13">
          <cell r="B13" t="str">
            <v>Paul Durkin</v>
          </cell>
          <cell r="E13">
            <v>12</v>
          </cell>
          <cell r="G13">
            <v>15</v>
          </cell>
        </row>
        <row r="14">
          <cell r="B14" t="str">
            <v>Linda Durkin</v>
          </cell>
          <cell r="E14">
            <v>19</v>
          </cell>
          <cell r="H14">
            <v>20</v>
          </cell>
        </row>
        <row r="15">
          <cell r="B15" t="str">
            <v>Emma Richardson</v>
          </cell>
          <cell r="E15">
            <v>25</v>
          </cell>
          <cell r="H15">
            <v>19</v>
          </cell>
        </row>
        <row r="16">
          <cell r="B16" t="str">
            <v>Karen Glynn</v>
          </cell>
          <cell r="E16">
            <v>20</v>
          </cell>
          <cell r="H16">
            <v>18</v>
          </cell>
        </row>
        <row r="17">
          <cell r="B17" t="str">
            <v>Liz Clothier</v>
          </cell>
          <cell r="E17">
            <v>24</v>
          </cell>
          <cell r="H17">
            <v>17</v>
          </cell>
        </row>
        <row r="18">
          <cell r="B18" t="str">
            <v>Jay Kitchen</v>
          </cell>
          <cell r="E18">
            <v>15</v>
          </cell>
          <cell r="G18">
            <v>14</v>
          </cell>
        </row>
        <row r="19">
          <cell r="B19" t="str">
            <v>Zoe Smith</v>
          </cell>
          <cell r="E19">
            <v>14</v>
          </cell>
          <cell r="H19">
            <v>16</v>
          </cell>
        </row>
        <row r="20">
          <cell r="B20" t="str">
            <v>Clare Copley</v>
          </cell>
          <cell r="E20">
            <v>11</v>
          </cell>
          <cell r="H20">
            <v>15</v>
          </cell>
        </row>
        <row r="21">
          <cell r="B21" t="str">
            <v>James Copley</v>
          </cell>
          <cell r="E21">
            <v>10</v>
          </cell>
          <cell r="G21">
            <v>13</v>
          </cell>
        </row>
        <row r="22">
          <cell r="B22" t="str">
            <v>Stevie Roberts</v>
          </cell>
          <cell r="E22">
            <v>18</v>
          </cell>
          <cell r="H22">
            <v>14</v>
          </cell>
        </row>
        <row r="23">
          <cell r="B23" t="str">
            <v>Helen Smith</v>
          </cell>
          <cell r="E23">
            <v>16</v>
          </cell>
          <cell r="H23">
            <v>13</v>
          </cell>
        </row>
        <row r="24">
          <cell r="B24" t="str">
            <v>Marina Dobbs</v>
          </cell>
          <cell r="E24">
            <v>9</v>
          </cell>
          <cell r="H24">
            <v>12</v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</sheetData>
      <sheetData sheetId="13">
        <row r="1">
          <cell r="B1" t="str">
            <v>Race 8 - Parkrun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7</v>
          </cell>
          <cell r="G8">
            <v>20</v>
          </cell>
        </row>
        <row r="9">
          <cell r="B9" t="str">
            <v>Andrew Hill</v>
          </cell>
          <cell r="E9">
            <v>17</v>
          </cell>
          <cell r="G9">
            <v>19</v>
          </cell>
        </row>
        <row r="10">
          <cell r="B10" t="str">
            <v>Chris Carrick</v>
          </cell>
          <cell r="E10">
            <v>6</v>
          </cell>
          <cell r="G10">
            <v>18</v>
          </cell>
        </row>
        <row r="11">
          <cell r="B11" t="str">
            <v>Ian Downham</v>
          </cell>
          <cell r="E11">
            <v>8</v>
          </cell>
          <cell r="G11">
            <v>17</v>
          </cell>
        </row>
        <row r="12">
          <cell r="B12" t="str">
            <v>Colm O'Hara</v>
          </cell>
          <cell r="E12">
            <v>16</v>
          </cell>
          <cell r="G12">
            <v>16</v>
          </cell>
        </row>
        <row r="13">
          <cell r="B13" t="str">
            <v>Emily Follows</v>
          </cell>
          <cell r="E13">
            <v>10</v>
          </cell>
          <cell r="H13">
            <v>20</v>
          </cell>
        </row>
        <row r="14">
          <cell r="B14" t="str">
            <v>John Messenger</v>
          </cell>
          <cell r="E14">
            <v>11</v>
          </cell>
          <cell r="G14">
            <v>15</v>
          </cell>
        </row>
        <row r="15">
          <cell r="B15" t="str">
            <v>Alison Hunter</v>
          </cell>
          <cell r="E15">
            <v>9</v>
          </cell>
          <cell r="H15">
            <v>19</v>
          </cell>
        </row>
        <row r="16">
          <cell r="B16" t="str">
            <v>Paul Durkin</v>
          </cell>
          <cell r="E16">
            <v>3</v>
          </cell>
          <cell r="G16">
            <v>14</v>
          </cell>
        </row>
        <row r="17">
          <cell r="B17" t="str">
            <v>Sue Holmes</v>
          </cell>
          <cell r="E17">
            <v>12</v>
          </cell>
          <cell r="H17">
            <v>18</v>
          </cell>
        </row>
        <row r="18">
          <cell r="B18" t="str">
            <v>Wendy Chapman</v>
          </cell>
          <cell r="E18">
            <v>23</v>
          </cell>
          <cell r="H18">
            <v>17</v>
          </cell>
        </row>
        <row r="19">
          <cell r="B19" t="str">
            <v>Linda Durkin</v>
          </cell>
          <cell r="E19">
            <v>20</v>
          </cell>
          <cell r="H19">
            <v>16</v>
          </cell>
        </row>
        <row r="20">
          <cell r="B20" t="str">
            <v>Emma Richardson</v>
          </cell>
          <cell r="E20">
            <v>25</v>
          </cell>
          <cell r="H20">
            <v>15</v>
          </cell>
        </row>
        <row r="21">
          <cell r="B21" t="str">
            <v>Richard Hunter</v>
          </cell>
          <cell r="E21">
            <v>14</v>
          </cell>
          <cell r="G21">
            <v>13</v>
          </cell>
        </row>
        <row r="22">
          <cell r="B22" t="str">
            <v>Judith Jones</v>
          </cell>
          <cell r="E22">
            <v>21</v>
          </cell>
          <cell r="H22">
            <v>14</v>
          </cell>
        </row>
        <row r="23">
          <cell r="B23" t="str">
            <v>Zoe Smith</v>
          </cell>
          <cell r="E23">
            <v>19</v>
          </cell>
          <cell r="H23">
            <v>13</v>
          </cell>
        </row>
        <row r="24">
          <cell r="B24" t="str">
            <v>Liz Clothier</v>
          </cell>
          <cell r="E24">
            <v>22</v>
          </cell>
          <cell r="H24">
            <v>12</v>
          </cell>
        </row>
        <row r="25">
          <cell r="B25" t="str">
            <v>Helen Lillywhite</v>
          </cell>
          <cell r="E25">
            <v>15</v>
          </cell>
          <cell r="H25">
            <v>11</v>
          </cell>
        </row>
        <row r="26">
          <cell r="B26" t="str">
            <v>Stevie Roberts</v>
          </cell>
          <cell r="E26">
            <v>24</v>
          </cell>
          <cell r="H26">
            <v>10</v>
          </cell>
        </row>
        <row r="27">
          <cell r="B27" t="str">
            <v>Marina Dobbs</v>
          </cell>
          <cell r="E27">
            <v>18</v>
          </cell>
          <cell r="H27">
            <v>9</v>
          </cell>
        </row>
        <row r="28">
          <cell r="B28" t="str">
            <v>Sue Lakin</v>
          </cell>
          <cell r="E28">
            <v>13</v>
          </cell>
          <cell r="H28">
            <v>8</v>
          </cell>
        </row>
        <row r="29">
          <cell r="B29" t="str">
            <v>Suzanne Spink</v>
          </cell>
          <cell r="E29">
            <v>4</v>
          </cell>
          <cell r="H29">
            <v>7</v>
          </cell>
        </row>
        <row r="30">
          <cell r="B30" t="str">
            <v>Les Kitching</v>
          </cell>
          <cell r="E30">
            <v>2</v>
          </cell>
          <cell r="G30">
            <v>12</v>
          </cell>
        </row>
        <row r="31">
          <cell r="B31" t="str">
            <v>Dorothy McDonald</v>
          </cell>
          <cell r="E31">
            <v>5</v>
          </cell>
          <cell r="H31">
            <v>6</v>
          </cell>
        </row>
        <row r="32">
          <cell r="B32" t="str">
            <v>Carole Kitchen</v>
          </cell>
          <cell r="E32">
            <v>1</v>
          </cell>
          <cell r="H32">
            <v>5</v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4">
        <row r="1">
          <cell r="B1" t="str">
            <v>Race 9 - Kilburn Feast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20</v>
          </cell>
          <cell r="G8">
            <v>20</v>
          </cell>
        </row>
        <row r="9">
          <cell r="B9" t="str">
            <v>Andrew Hill</v>
          </cell>
          <cell r="E9">
            <v>22</v>
          </cell>
          <cell r="G9">
            <v>19</v>
          </cell>
        </row>
        <row r="10">
          <cell r="B10" t="str">
            <v>Colm O'Hara</v>
          </cell>
          <cell r="E10">
            <v>19</v>
          </cell>
          <cell r="G10">
            <v>18</v>
          </cell>
        </row>
        <row r="11">
          <cell r="B11" t="str">
            <v>Emily Follows</v>
          </cell>
          <cell r="E11">
            <v>17</v>
          </cell>
          <cell r="H11">
            <v>20</v>
          </cell>
        </row>
        <row r="12">
          <cell r="B12" t="str">
            <v>John Messenger</v>
          </cell>
          <cell r="E12">
            <v>18</v>
          </cell>
          <cell r="G12">
            <v>17</v>
          </cell>
        </row>
        <row r="13">
          <cell r="B13" t="str">
            <v>Wendy Chapman</v>
          </cell>
          <cell r="E13">
            <v>25</v>
          </cell>
          <cell r="H13">
            <v>19</v>
          </cell>
        </row>
        <row r="14">
          <cell r="B14" t="str">
            <v>Jay Kitchen</v>
          </cell>
          <cell r="E14">
            <v>21</v>
          </cell>
          <cell r="G14">
            <v>16</v>
          </cell>
        </row>
        <row r="15">
          <cell r="B15" t="str">
            <v>Helen Lillywhite</v>
          </cell>
          <cell r="E15">
            <v>23</v>
          </cell>
          <cell r="H15">
            <v>18</v>
          </cell>
        </row>
        <row r="16">
          <cell r="B16" t="str">
            <v>Kate Penrose</v>
          </cell>
          <cell r="E16">
            <v>14</v>
          </cell>
          <cell r="H16">
            <v>17</v>
          </cell>
        </row>
        <row r="17">
          <cell r="B17" t="str">
            <v>Stevie Roberts</v>
          </cell>
          <cell r="E17">
            <v>24</v>
          </cell>
          <cell r="H17">
            <v>16</v>
          </cell>
        </row>
        <row r="18">
          <cell r="B18" t="str">
            <v>Marina Dobbs</v>
          </cell>
          <cell r="E18">
            <v>16</v>
          </cell>
          <cell r="H18">
            <v>15</v>
          </cell>
        </row>
        <row r="19">
          <cell r="B19" t="str">
            <v>Liz Merriman</v>
          </cell>
          <cell r="E19">
            <v>15</v>
          </cell>
          <cell r="H19">
            <v>14</v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5">
        <row r="1">
          <cell r="B1" t="str">
            <v>Race 10 - James Herriot Trail Race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Dean Brown</v>
          </cell>
          <cell r="E8">
            <v>8</v>
          </cell>
          <cell r="G8">
            <v>20</v>
          </cell>
        </row>
        <row r="9">
          <cell r="B9" t="str">
            <v>Chris Carrick</v>
          </cell>
          <cell r="E9">
            <v>18</v>
          </cell>
          <cell r="G9">
            <v>19</v>
          </cell>
        </row>
        <row r="10">
          <cell r="B10" t="str">
            <v>Ian Downham</v>
          </cell>
          <cell r="E10">
            <v>16</v>
          </cell>
          <cell r="G10">
            <v>18</v>
          </cell>
        </row>
        <row r="11">
          <cell r="B11" t="str">
            <v>Ian Storey</v>
          </cell>
          <cell r="E11">
            <v>15</v>
          </cell>
          <cell r="G11">
            <v>17</v>
          </cell>
        </row>
        <row r="12">
          <cell r="B12" t="str">
            <v>Alan Davy</v>
          </cell>
          <cell r="E12">
            <v>13</v>
          </cell>
          <cell r="G12">
            <v>16</v>
          </cell>
        </row>
        <row r="13">
          <cell r="B13" t="str">
            <v>Colm O'Hara</v>
          </cell>
          <cell r="E13">
            <v>19</v>
          </cell>
          <cell r="G13">
            <v>15</v>
          </cell>
        </row>
        <row r="14">
          <cell r="B14" t="str">
            <v>Emily Follows</v>
          </cell>
          <cell r="E14">
            <v>22</v>
          </cell>
          <cell r="H14">
            <v>20</v>
          </cell>
        </row>
        <row r="15">
          <cell r="B15" t="str">
            <v>John Messenger</v>
          </cell>
          <cell r="E15">
            <v>20</v>
          </cell>
          <cell r="G15">
            <v>14</v>
          </cell>
        </row>
        <row r="16">
          <cell r="B16" t="str">
            <v>Sue Holmes</v>
          </cell>
          <cell r="E16">
            <v>23</v>
          </cell>
          <cell r="H16">
            <v>19</v>
          </cell>
        </row>
        <row r="17">
          <cell r="B17" t="str">
            <v>Wendy Chapman</v>
          </cell>
          <cell r="E17">
            <v>25</v>
          </cell>
          <cell r="H17">
            <v>18</v>
          </cell>
        </row>
        <row r="18">
          <cell r="B18" t="str">
            <v>Linda Durkin</v>
          </cell>
          <cell r="E18">
            <v>17</v>
          </cell>
          <cell r="H18">
            <v>17</v>
          </cell>
        </row>
        <row r="19">
          <cell r="B19" t="str">
            <v>Paul Durkin</v>
          </cell>
          <cell r="E19">
            <v>4</v>
          </cell>
          <cell r="G19">
            <v>13</v>
          </cell>
        </row>
        <row r="20">
          <cell r="B20" t="str">
            <v>Val Pell</v>
          </cell>
          <cell r="E20">
            <v>21</v>
          </cell>
          <cell r="H20">
            <v>16</v>
          </cell>
        </row>
        <row r="21">
          <cell r="B21" t="str">
            <v>Karen Glynn</v>
          </cell>
          <cell r="E21">
            <v>24</v>
          </cell>
          <cell r="H21">
            <v>15</v>
          </cell>
        </row>
        <row r="22">
          <cell r="B22" t="str">
            <v>Alison Hunter</v>
          </cell>
          <cell r="E22">
            <v>5</v>
          </cell>
          <cell r="H22">
            <v>14</v>
          </cell>
        </row>
        <row r="23">
          <cell r="B23" t="str">
            <v>Kate Penrose</v>
          </cell>
          <cell r="E23">
            <v>12</v>
          </cell>
          <cell r="H23">
            <v>13</v>
          </cell>
        </row>
        <row r="24">
          <cell r="B24" t="str">
            <v>Judith Jones</v>
          </cell>
          <cell r="E24">
            <v>14</v>
          </cell>
          <cell r="H24">
            <v>12</v>
          </cell>
        </row>
        <row r="25">
          <cell r="B25" t="str">
            <v>Richard Hunter</v>
          </cell>
          <cell r="E25">
            <v>9</v>
          </cell>
          <cell r="G25">
            <v>12</v>
          </cell>
        </row>
        <row r="26">
          <cell r="B26" t="str">
            <v>Jay Kitchen</v>
          </cell>
          <cell r="E26">
            <v>7</v>
          </cell>
          <cell r="G26">
            <v>11</v>
          </cell>
        </row>
        <row r="27">
          <cell r="B27" t="str">
            <v>Les Kitching</v>
          </cell>
          <cell r="E27">
            <v>6</v>
          </cell>
          <cell r="G27">
            <v>10</v>
          </cell>
        </row>
        <row r="28">
          <cell r="B28" t="str">
            <v>Marina Dobbs</v>
          </cell>
          <cell r="E28">
            <v>10</v>
          </cell>
          <cell r="H28">
            <v>11</v>
          </cell>
        </row>
        <row r="29">
          <cell r="B29" t="str">
            <v>Dorothy McDonald</v>
          </cell>
          <cell r="E29">
            <v>11</v>
          </cell>
          <cell r="H29">
            <v>10</v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6">
        <row r="1">
          <cell r="B1" t="str">
            <v>Race 11 - Escrick 10k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18</v>
          </cell>
          <cell r="G8">
            <v>20</v>
          </cell>
        </row>
        <row r="9">
          <cell r="B9" t="str">
            <v>Colm O'Hara</v>
          </cell>
          <cell r="E9">
            <v>21</v>
          </cell>
          <cell r="G9">
            <v>19</v>
          </cell>
        </row>
        <row r="10">
          <cell r="B10" t="str">
            <v>Paul Durkin</v>
          </cell>
          <cell r="E10">
            <v>16</v>
          </cell>
          <cell r="G10">
            <v>18</v>
          </cell>
        </row>
        <row r="11">
          <cell r="B11" t="str">
            <v>Linda Durkin</v>
          </cell>
          <cell r="E11">
            <v>23</v>
          </cell>
          <cell r="H11">
            <v>20</v>
          </cell>
        </row>
        <row r="12">
          <cell r="B12" t="str">
            <v>Veronica Hawking</v>
          </cell>
          <cell r="E12">
            <v>19</v>
          </cell>
          <cell r="H12">
            <v>19</v>
          </cell>
        </row>
        <row r="13">
          <cell r="B13" t="str">
            <v>Karen Glynn</v>
          </cell>
          <cell r="E13">
            <v>24</v>
          </cell>
          <cell r="H13">
            <v>18</v>
          </cell>
        </row>
        <row r="14">
          <cell r="B14" t="str">
            <v>Samira Lambert</v>
          </cell>
          <cell r="E14">
            <v>20</v>
          </cell>
          <cell r="H14">
            <v>17</v>
          </cell>
        </row>
        <row r="15">
          <cell r="B15" t="str">
            <v>Les Kitching</v>
          </cell>
          <cell r="E15">
            <v>15</v>
          </cell>
          <cell r="G15">
            <v>17</v>
          </cell>
        </row>
        <row r="16">
          <cell r="B16" t="str">
            <v>Stevie Roberts</v>
          </cell>
          <cell r="E16">
            <v>22</v>
          </cell>
          <cell r="H16">
            <v>16</v>
          </cell>
        </row>
        <row r="17">
          <cell r="B17" t="str">
            <v>Marina Dobbs</v>
          </cell>
          <cell r="E17">
            <v>17</v>
          </cell>
          <cell r="H17">
            <v>15</v>
          </cell>
        </row>
        <row r="18">
          <cell r="B18" t="str">
            <v>Helen Smith</v>
          </cell>
          <cell r="E18">
            <v>25</v>
          </cell>
          <cell r="H18">
            <v>14</v>
          </cell>
        </row>
        <row r="19">
          <cell r="B19" t="str">
            <v>Marie McGuran</v>
          </cell>
          <cell r="E19">
            <v>14</v>
          </cell>
          <cell r="H19">
            <v>13</v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</sheetData>
      <sheetData sheetId="17">
        <row r="1">
          <cell r="B1" t="str">
            <v>Race 12 - The Tad 10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Stephen Bailey</v>
          </cell>
          <cell r="E8">
            <v>16</v>
          </cell>
          <cell r="G8">
            <v>20</v>
          </cell>
        </row>
        <row r="9">
          <cell r="B9" t="str">
            <v>Andrew Hill</v>
          </cell>
          <cell r="E9">
            <v>17</v>
          </cell>
          <cell r="G9">
            <v>19</v>
          </cell>
        </row>
        <row r="10">
          <cell r="B10" t="str">
            <v>Alan Davy</v>
          </cell>
          <cell r="E10">
            <v>11</v>
          </cell>
          <cell r="G10">
            <v>18</v>
          </cell>
        </row>
        <row r="11">
          <cell r="B11" t="str">
            <v>Colm O'Hara</v>
          </cell>
          <cell r="E11">
            <v>12</v>
          </cell>
          <cell r="G11">
            <v>17</v>
          </cell>
        </row>
        <row r="12">
          <cell r="B12" t="str">
            <v>Nick Thorp</v>
          </cell>
          <cell r="E12">
            <v>20</v>
          </cell>
          <cell r="G12">
            <v>16</v>
          </cell>
        </row>
        <row r="13">
          <cell r="B13" t="str">
            <v>Emily Follows</v>
          </cell>
          <cell r="E13">
            <v>9</v>
          </cell>
          <cell r="H13">
            <v>20</v>
          </cell>
        </row>
        <row r="14">
          <cell r="B14" t="str">
            <v>Alison Hunter</v>
          </cell>
          <cell r="E14">
            <v>10</v>
          </cell>
          <cell r="H14">
            <v>19</v>
          </cell>
        </row>
        <row r="15">
          <cell r="B15" t="str">
            <v>Karen Glynn</v>
          </cell>
          <cell r="E15">
            <v>25</v>
          </cell>
          <cell r="H15">
            <v>18</v>
          </cell>
        </row>
        <row r="16">
          <cell r="B16" t="str">
            <v>Linda Durkin</v>
          </cell>
          <cell r="E16">
            <v>19</v>
          </cell>
          <cell r="H16">
            <v>17</v>
          </cell>
        </row>
        <row r="17">
          <cell r="B17" t="str">
            <v>Veronica Hawking</v>
          </cell>
          <cell r="E17">
            <v>13</v>
          </cell>
          <cell r="H17">
            <v>16</v>
          </cell>
        </row>
        <row r="18">
          <cell r="B18" t="str">
            <v>Judith Jones</v>
          </cell>
          <cell r="E18">
            <v>22</v>
          </cell>
          <cell r="H18">
            <v>15</v>
          </cell>
        </row>
        <row r="19">
          <cell r="B19" t="str">
            <v>Paul Durkin</v>
          </cell>
          <cell r="E19">
            <v>7</v>
          </cell>
          <cell r="G19">
            <v>15</v>
          </cell>
        </row>
        <row r="20">
          <cell r="B20" t="str">
            <v>Emma Richardson</v>
          </cell>
          <cell r="E20">
            <v>24</v>
          </cell>
          <cell r="H20">
            <v>14</v>
          </cell>
        </row>
        <row r="21">
          <cell r="B21" t="str">
            <v>Cheryl Stanton</v>
          </cell>
          <cell r="E21">
            <v>21</v>
          </cell>
          <cell r="H21">
            <v>13</v>
          </cell>
        </row>
        <row r="22">
          <cell r="B22" t="str">
            <v>Nicola Ward</v>
          </cell>
          <cell r="E22">
            <v>15</v>
          </cell>
          <cell r="H22">
            <v>12</v>
          </cell>
        </row>
        <row r="23">
          <cell r="B23" t="str">
            <v>Zoe Smith</v>
          </cell>
          <cell r="E23">
            <v>14</v>
          </cell>
          <cell r="H23">
            <v>11</v>
          </cell>
        </row>
        <row r="24">
          <cell r="B24" t="str">
            <v>Stevie Roberts</v>
          </cell>
          <cell r="E24">
            <v>23</v>
          </cell>
          <cell r="H24">
            <v>10</v>
          </cell>
        </row>
        <row r="25">
          <cell r="B25" t="str">
            <v>Ruth Moore</v>
          </cell>
          <cell r="E25">
            <v>18</v>
          </cell>
          <cell r="H25">
            <v>9</v>
          </cell>
        </row>
        <row r="26">
          <cell r="B26" t="str">
            <v>Samira Lambert</v>
          </cell>
          <cell r="E26">
            <v>8</v>
          </cell>
          <cell r="H26">
            <v>8</v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</sheetData>
      <sheetData sheetId="18">
        <row r="1">
          <cell r="B1" t="str">
            <v>Race 13 - Bronte Way Fell Race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Andrew Hill</v>
          </cell>
          <cell r="E8">
            <v>23</v>
          </cell>
          <cell r="G8">
            <v>20</v>
          </cell>
        </row>
        <row r="9">
          <cell r="B9" t="str">
            <v>Colm O'Hara</v>
          </cell>
          <cell r="E9">
            <v>24</v>
          </cell>
          <cell r="G9">
            <v>19</v>
          </cell>
        </row>
        <row r="10">
          <cell r="B10" t="str">
            <v>Karen Glynn</v>
          </cell>
          <cell r="E10">
            <v>25</v>
          </cell>
          <cell r="H10">
            <v>20</v>
          </cell>
        </row>
        <row r="11">
          <cell r="B11" t="str">
            <v>John Messenger</v>
          </cell>
          <cell r="E11">
            <v>22</v>
          </cell>
          <cell r="G11">
            <v>18</v>
          </cell>
        </row>
        <row r="12">
          <cell r="B12" t="str">
            <v>Alison Hunter</v>
          </cell>
          <cell r="E12">
            <v>21</v>
          </cell>
          <cell r="H12">
            <v>19</v>
          </cell>
        </row>
        <row r="13">
          <cell r="B13" t="str">
            <v>Kate Penrose</v>
          </cell>
          <cell r="E13">
            <v>20</v>
          </cell>
          <cell r="H13">
            <v>18</v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</sheetData>
      <sheetData sheetId="19">
        <row r="1">
          <cell r="B1" t="str">
            <v>Race 14 - Dalby Dash 10k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Chris Bartle</v>
          </cell>
          <cell r="E8">
            <v>6</v>
          </cell>
          <cell r="G8">
            <v>20</v>
          </cell>
        </row>
        <row r="9">
          <cell r="B9" t="str">
            <v>Chris Carrick</v>
          </cell>
          <cell r="E9">
            <v>19</v>
          </cell>
          <cell r="G9">
            <v>19</v>
          </cell>
        </row>
        <row r="10">
          <cell r="B10" t="str">
            <v>Dean Brown</v>
          </cell>
          <cell r="E10">
            <v>1</v>
          </cell>
          <cell r="G10">
            <v>18</v>
          </cell>
        </row>
        <row r="11">
          <cell r="B11" t="str">
            <v>David Taylor</v>
          </cell>
          <cell r="E11">
            <v>12</v>
          </cell>
          <cell r="G11">
            <v>17</v>
          </cell>
        </row>
        <row r="12">
          <cell r="B12" t="str">
            <v>Andrew Hill</v>
          </cell>
          <cell r="E12">
            <v>11</v>
          </cell>
          <cell r="G12">
            <v>16</v>
          </cell>
        </row>
        <row r="13">
          <cell r="B13" t="str">
            <v>Alan Davy</v>
          </cell>
          <cell r="E13">
            <v>8</v>
          </cell>
          <cell r="G13">
            <v>15</v>
          </cell>
        </row>
        <row r="14">
          <cell r="B14" t="str">
            <v>David Bonning</v>
          </cell>
          <cell r="E14">
            <v>22</v>
          </cell>
          <cell r="G14">
            <v>14</v>
          </cell>
        </row>
        <row r="15">
          <cell r="B15" t="str">
            <v>Ian Storey</v>
          </cell>
          <cell r="E15">
            <v>1</v>
          </cell>
          <cell r="G15">
            <v>13</v>
          </cell>
        </row>
        <row r="16">
          <cell r="B16" t="str">
            <v>Mark George</v>
          </cell>
          <cell r="E16">
            <v>1</v>
          </cell>
          <cell r="G16">
            <v>12</v>
          </cell>
        </row>
        <row r="17">
          <cell r="B17" t="str">
            <v>Colm O'Hara</v>
          </cell>
          <cell r="E17">
            <v>16</v>
          </cell>
          <cell r="G17">
            <v>11</v>
          </cell>
        </row>
        <row r="18">
          <cell r="B18" t="str">
            <v>John Messenger</v>
          </cell>
          <cell r="E18">
            <v>7</v>
          </cell>
          <cell r="G18">
            <v>10</v>
          </cell>
        </row>
        <row r="19">
          <cell r="B19" t="str">
            <v>Wendy Chapman</v>
          </cell>
          <cell r="E19">
            <v>24</v>
          </cell>
          <cell r="H19">
            <v>20</v>
          </cell>
        </row>
        <row r="20">
          <cell r="B20" t="str">
            <v>Karen Glynn</v>
          </cell>
          <cell r="E20">
            <v>25</v>
          </cell>
          <cell r="H20">
            <v>19</v>
          </cell>
        </row>
        <row r="21">
          <cell r="B21" t="str">
            <v>Sue Holmes</v>
          </cell>
          <cell r="E21">
            <v>15</v>
          </cell>
          <cell r="H21">
            <v>18</v>
          </cell>
        </row>
        <row r="22">
          <cell r="B22" t="str">
            <v>Alison Hunter</v>
          </cell>
          <cell r="E22">
            <v>1</v>
          </cell>
          <cell r="H22">
            <v>17</v>
          </cell>
        </row>
        <row r="23">
          <cell r="B23" t="str">
            <v>Paul Durkin</v>
          </cell>
          <cell r="E23">
            <v>1</v>
          </cell>
          <cell r="G23">
            <v>9</v>
          </cell>
        </row>
        <row r="24">
          <cell r="B24" t="str">
            <v>Clare Copley</v>
          </cell>
          <cell r="E24">
            <v>10</v>
          </cell>
          <cell r="H24">
            <v>16</v>
          </cell>
        </row>
        <row r="25">
          <cell r="B25" t="str">
            <v>Emma Richardson</v>
          </cell>
          <cell r="E25">
            <v>23</v>
          </cell>
          <cell r="H25">
            <v>15</v>
          </cell>
        </row>
        <row r="26">
          <cell r="B26" t="str">
            <v>Kate Penrose</v>
          </cell>
          <cell r="E26">
            <v>4</v>
          </cell>
          <cell r="H26">
            <v>14</v>
          </cell>
        </row>
        <row r="27">
          <cell r="B27" t="str">
            <v>Jay Kitchen</v>
          </cell>
          <cell r="E27">
            <v>5</v>
          </cell>
          <cell r="G27">
            <v>8</v>
          </cell>
        </row>
        <row r="28">
          <cell r="B28" t="str">
            <v>Cheryl Stanton</v>
          </cell>
          <cell r="E28">
            <v>21</v>
          </cell>
          <cell r="H28">
            <v>13</v>
          </cell>
        </row>
        <row r="29">
          <cell r="B29" t="str">
            <v>James Copley</v>
          </cell>
          <cell r="E29">
            <v>1</v>
          </cell>
          <cell r="G29">
            <v>7</v>
          </cell>
        </row>
        <row r="30">
          <cell r="B30" t="str">
            <v>Samira Lambert</v>
          </cell>
          <cell r="E30">
            <v>20</v>
          </cell>
          <cell r="H30">
            <v>12</v>
          </cell>
        </row>
        <row r="31">
          <cell r="B31" t="str">
            <v>Ruth Moore</v>
          </cell>
          <cell r="E31">
            <v>17</v>
          </cell>
          <cell r="H31">
            <v>10</v>
          </cell>
        </row>
        <row r="32">
          <cell r="B32" t="str">
            <v>Zoe Smith</v>
          </cell>
          <cell r="E32">
            <v>1</v>
          </cell>
          <cell r="H32">
            <v>11</v>
          </cell>
        </row>
        <row r="33">
          <cell r="B33" t="str">
            <v>Claire Gough</v>
          </cell>
          <cell r="E33">
            <v>1</v>
          </cell>
          <cell r="H33">
            <v>9</v>
          </cell>
        </row>
        <row r="34">
          <cell r="B34" t="str">
            <v>Marina Dobbs</v>
          </cell>
          <cell r="E34">
            <v>14</v>
          </cell>
          <cell r="H34">
            <v>8</v>
          </cell>
        </row>
        <row r="35">
          <cell r="B35" t="str">
            <v>Stevie Roberts</v>
          </cell>
          <cell r="E35">
            <v>18</v>
          </cell>
          <cell r="H35">
            <v>7</v>
          </cell>
        </row>
        <row r="36">
          <cell r="B36" t="str">
            <v>Suzanne Spink</v>
          </cell>
          <cell r="E36">
            <v>3</v>
          </cell>
          <cell r="H36">
            <v>6</v>
          </cell>
        </row>
        <row r="37">
          <cell r="B37" t="str">
            <v>Carole Kitchen</v>
          </cell>
          <cell r="E37">
            <v>2</v>
          </cell>
          <cell r="H37">
            <v>5</v>
          </cell>
        </row>
        <row r="38">
          <cell r="B38" t="str">
            <v>Les Kitching</v>
          </cell>
          <cell r="E38">
            <v>1</v>
          </cell>
          <cell r="G38">
            <v>6</v>
          </cell>
        </row>
        <row r="39">
          <cell r="B39" t="str">
            <v>Robyn Sharpe</v>
          </cell>
          <cell r="E39">
            <v>9</v>
          </cell>
          <cell r="H39">
            <v>4</v>
          </cell>
        </row>
        <row r="40">
          <cell r="B40" t="str">
            <v>Helen Smith</v>
          </cell>
          <cell r="E40">
            <v>13</v>
          </cell>
          <cell r="H40">
            <v>3</v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</sheetData>
      <sheetData sheetId="20">
        <row r="1">
          <cell r="B1" t="str">
            <v>Race 15 - Peco</v>
          </cell>
        </row>
        <row r="3">
          <cell r="B3" t="str">
            <v>Number of entrants</v>
          </cell>
        </row>
        <row r="6">
          <cell r="E6" t="str">
            <v>Handicap</v>
          </cell>
          <cell r="G6" t="str">
            <v>Men</v>
          </cell>
          <cell r="H6" t="str">
            <v>Ladies</v>
          </cell>
        </row>
        <row r="8">
          <cell r="B8" t="str">
            <v>Stephen Bailey</v>
          </cell>
          <cell r="E8">
            <v>10</v>
          </cell>
          <cell r="G8">
            <v>20</v>
          </cell>
        </row>
        <row r="9">
          <cell r="B9" t="str">
            <v>Andrew Hill</v>
          </cell>
          <cell r="E9">
            <v>20</v>
          </cell>
          <cell r="G9">
            <v>19</v>
          </cell>
        </row>
        <row r="10">
          <cell r="B10" t="str">
            <v>David Taylor</v>
          </cell>
          <cell r="E10">
            <v>8</v>
          </cell>
          <cell r="G10">
            <v>18</v>
          </cell>
        </row>
        <row r="11">
          <cell r="B11" t="str">
            <v>Ian Downham</v>
          </cell>
          <cell r="E11">
            <v>4</v>
          </cell>
          <cell r="G11">
            <v>17</v>
          </cell>
        </row>
        <row r="12">
          <cell r="B12" t="str">
            <v>Ian Storey</v>
          </cell>
          <cell r="E12">
            <v>6</v>
          </cell>
          <cell r="G12">
            <v>16</v>
          </cell>
        </row>
        <row r="13">
          <cell r="B13" t="str">
            <v>Colm O'Hara</v>
          </cell>
          <cell r="E13">
            <v>12</v>
          </cell>
          <cell r="G13">
            <v>15</v>
          </cell>
        </row>
        <row r="14">
          <cell r="B14" t="str">
            <v>Emily Follows</v>
          </cell>
          <cell r="E14">
            <v>9</v>
          </cell>
          <cell r="H14">
            <v>20</v>
          </cell>
        </row>
        <row r="15">
          <cell r="B15" t="str">
            <v>Graham Hoy</v>
          </cell>
          <cell r="E15">
            <v>11</v>
          </cell>
          <cell r="G15">
            <v>14</v>
          </cell>
        </row>
        <row r="16">
          <cell r="B16" t="str">
            <v>Alison Hunter</v>
          </cell>
          <cell r="E16">
            <v>14</v>
          </cell>
          <cell r="H16">
            <v>19</v>
          </cell>
        </row>
        <row r="17">
          <cell r="B17" t="str">
            <v>Karen Glynn</v>
          </cell>
          <cell r="E17">
            <v>25</v>
          </cell>
          <cell r="H17">
            <v>18</v>
          </cell>
        </row>
        <row r="18">
          <cell r="B18" t="str">
            <v>Polly Hardy</v>
          </cell>
          <cell r="E18">
            <v>13</v>
          </cell>
          <cell r="H18">
            <v>17</v>
          </cell>
        </row>
        <row r="19">
          <cell r="B19" t="str">
            <v>Robert Gummerson</v>
          </cell>
          <cell r="E19">
            <v>1</v>
          </cell>
          <cell r="G19">
            <v>13</v>
          </cell>
        </row>
        <row r="20">
          <cell r="B20" t="str">
            <v>Paul Durkin</v>
          </cell>
          <cell r="E20">
            <v>1</v>
          </cell>
          <cell r="G20">
            <v>12</v>
          </cell>
        </row>
        <row r="21">
          <cell r="B21" t="str">
            <v>Wendy Chapman</v>
          </cell>
          <cell r="E21">
            <v>24</v>
          </cell>
          <cell r="H21">
            <v>16</v>
          </cell>
        </row>
        <row r="22">
          <cell r="B22" t="str">
            <v>Sue Holmes</v>
          </cell>
          <cell r="E22">
            <v>18</v>
          </cell>
          <cell r="H22">
            <v>15</v>
          </cell>
        </row>
        <row r="23">
          <cell r="B23" t="str">
            <v>Clare Copley</v>
          </cell>
          <cell r="E23">
            <v>19</v>
          </cell>
          <cell r="H23">
            <v>14</v>
          </cell>
        </row>
        <row r="24">
          <cell r="B24" t="str">
            <v>Kate Penrose</v>
          </cell>
          <cell r="E24">
            <v>15</v>
          </cell>
          <cell r="H24">
            <v>13</v>
          </cell>
        </row>
        <row r="25">
          <cell r="B25" t="str">
            <v>Jay Kitchen</v>
          </cell>
          <cell r="E25">
            <v>16</v>
          </cell>
          <cell r="G25">
            <v>11</v>
          </cell>
        </row>
        <row r="26">
          <cell r="B26" t="str">
            <v>Emma Richardson</v>
          </cell>
          <cell r="E26">
            <v>22</v>
          </cell>
          <cell r="H26">
            <v>12</v>
          </cell>
        </row>
        <row r="27">
          <cell r="B27" t="str">
            <v>Zoe Smith</v>
          </cell>
          <cell r="E27">
            <v>17</v>
          </cell>
          <cell r="H27">
            <v>11</v>
          </cell>
        </row>
        <row r="28">
          <cell r="B28" t="str">
            <v>Karen Downham</v>
          </cell>
          <cell r="E28">
            <v>1</v>
          </cell>
          <cell r="H28">
            <v>10</v>
          </cell>
        </row>
        <row r="29">
          <cell r="B29" t="str">
            <v>Kelly Palmer</v>
          </cell>
          <cell r="E29">
            <v>2</v>
          </cell>
          <cell r="H29">
            <v>9</v>
          </cell>
        </row>
        <row r="30">
          <cell r="B30" t="str">
            <v>Ruth Moore</v>
          </cell>
          <cell r="E30">
            <v>21</v>
          </cell>
          <cell r="H30">
            <v>8</v>
          </cell>
        </row>
        <row r="31">
          <cell r="B31" t="str">
            <v>Stevie Roberts</v>
          </cell>
          <cell r="E31">
            <v>23</v>
          </cell>
          <cell r="H31">
            <v>7</v>
          </cell>
        </row>
        <row r="32">
          <cell r="B32" t="str">
            <v>Helen Frith</v>
          </cell>
          <cell r="E32">
            <v>5</v>
          </cell>
          <cell r="H32">
            <v>6</v>
          </cell>
        </row>
        <row r="33">
          <cell r="B33" t="str">
            <v>Marina Dobbs</v>
          </cell>
          <cell r="E33">
            <v>7</v>
          </cell>
          <cell r="H33">
            <v>5</v>
          </cell>
        </row>
        <row r="34">
          <cell r="B34" t="str">
            <v>Dorothy McDonald</v>
          </cell>
          <cell r="E34">
            <v>3</v>
          </cell>
          <cell r="H34">
            <v>4</v>
          </cell>
        </row>
        <row r="35">
          <cell r="E35" t="str">
            <v/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9"/>
  <sheetViews>
    <sheetView tabSelected="1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B179" sqref="B179"/>
    </sheetView>
  </sheetViews>
  <sheetFormatPr baseColWidth="10" defaultColWidth="9.1640625" defaultRowHeight="16" customHeight="1" x14ac:dyDescent="0.15"/>
  <cols>
    <col min="1" max="1" width="7.83203125" style="1" customWidth="1"/>
    <col min="2" max="2" width="24.5" style="3" customWidth="1"/>
    <col min="3" max="3" width="10.1640625" style="3" customWidth="1"/>
    <col min="4" max="4" width="10.5" style="3" customWidth="1"/>
    <col min="5" max="5" width="11.6640625" style="3" customWidth="1"/>
    <col min="6" max="6" width="8.5" style="3" customWidth="1"/>
    <col min="7" max="7" width="11.5" style="12" customWidth="1"/>
    <col min="8" max="8" width="10.83203125" style="3" customWidth="1"/>
    <col min="9" max="9" width="10.1640625" style="3" customWidth="1"/>
    <col min="10" max="10" width="9" style="12" customWidth="1"/>
    <col min="11" max="11" width="10.1640625" style="3" customWidth="1"/>
    <col min="12" max="12" width="10.6640625" style="3" customWidth="1"/>
    <col min="13" max="14" width="11.83203125" style="3" customWidth="1"/>
    <col min="15" max="15" width="10.1640625" style="3" customWidth="1"/>
    <col min="16" max="16" width="7.83203125" style="3" customWidth="1"/>
    <col min="17" max="17" width="9.83203125" style="3" customWidth="1"/>
    <col min="18" max="19" width="9.33203125" style="3" customWidth="1"/>
    <col min="20" max="20" width="8.5" style="3" customWidth="1"/>
    <col min="21" max="21" width="10.6640625" style="3" customWidth="1"/>
    <col min="22" max="22" width="8.83203125" style="3" customWidth="1"/>
    <col min="23" max="23" width="12.6640625" style="3" customWidth="1"/>
    <col min="24" max="24" width="10.6640625" style="5" customWidth="1"/>
    <col min="25" max="16384" width="9.1640625" style="5"/>
  </cols>
  <sheetData>
    <row r="1" spans="1:23" ht="23.2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4"/>
    </row>
    <row r="2" spans="1:23" ht="25.5" customHeight="1" x14ac:dyDescent="0.2">
      <c r="B2" s="6" t="s">
        <v>1</v>
      </c>
      <c r="C2" s="6"/>
      <c r="D2" s="7"/>
      <c r="E2" s="7"/>
      <c r="F2" s="7"/>
      <c r="G2" s="7"/>
      <c r="H2" s="7"/>
      <c r="I2" s="8"/>
      <c r="J2" s="7"/>
      <c r="K2" s="8"/>
      <c r="L2" s="7"/>
      <c r="M2" s="7"/>
      <c r="N2" s="7"/>
      <c r="O2" s="7"/>
      <c r="P2" s="7"/>
      <c r="Q2" s="7"/>
      <c r="R2" s="7"/>
      <c r="S2" s="7"/>
      <c r="T2" s="7"/>
      <c r="U2" s="4"/>
    </row>
    <row r="3" spans="1:23" ht="18.7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2"/>
      <c r="W3" s="12"/>
    </row>
    <row r="4" spans="1:23" ht="45.75" customHeight="1" x14ac:dyDescent="0.15">
      <c r="A4" s="13" t="s">
        <v>2</v>
      </c>
      <c r="B4" s="14" t="s">
        <v>3</v>
      </c>
      <c r="C4" s="14" t="str">
        <f>'[1]Race 1'!B1</f>
        <v>Race 1. Temple Newsam 10</v>
      </c>
      <c r="D4" s="14" t="str">
        <f>'[1]Race 2'!B1</f>
        <v>Race 2 -  Peco - Barnbow</v>
      </c>
      <c r="E4" s="14" t="str">
        <f>'[1]Race 3'!B1</f>
        <v>Race 3 - Thirsk 10 mile</v>
      </c>
      <c r="F4" s="14" t="str">
        <f>'[1]Race 4'!B1</f>
        <v>Race 4 -  Wakefield 10k</v>
      </c>
      <c r="G4" s="14" t="str">
        <f>'[1]Race 5'!B1</f>
        <v>Race 5 -  North Lincs Half</v>
      </c>
      <c r="H4" s="14" t="str">
        <f>'[1]Race 6'!B1</f>
        <v>Race 6 - Ilkley Trail Race</v>
      </c>
      <c r="I4" s="14" t="str">
        <f>'[1]Race 7'!B1</f>
        <v>Race 7 -  Pudsey 10k</v>
      </c>
      <c r="J4" s="14" t="str">
        <f>'[1]Race 8'!B1</f>
        <v>Race 8 - Parkrun</v>
      </c>
      <c r="K4" s="14" t="str">
        <f>'[1]Race 9'!B1</f>
        <v>Race 9 - Kilburn Feast</v>
      </c>
      <c r="L4" s="14" t="str">
        <f>'[1]Race 10'!B1</f>
        <v>Race 10 - James Herriot Trail Race</v>
      </c>
      <c r="M4" s="14" t="str">
        <f>'[1]Race 11'!B1</f>
        <v>Race 11 - Escrick 10k</v>
      </c>
      <c r="N4" s="14" t="str">
        <f>'[1]Race 12'!B1</f>
        <v>Race 12 - The Tad 10</v>
      </c>
      <c r="O4" s="14" t="str">
        <f>'[1]Race 13'!B1</f>
        <v>Race 13 - Bronte Way Fell Race</v>
      </c>
      <c r="P4" s="14" t="str">
        <f>'[1]Race 14'!B1</f>
        <v>Race 14 - Dalby Dash 10k</v>
      </c>
      <c r="Q4" s="15" t="str">
        <f>'[1]Race 15'!B1</f>
        <v>Race 15 - Peco</v>
      </c>
      <c r="R4" s="15" t="s">
        <v>4</v>
      </c>
      <c r="S4" s="15" t="s">
        <v>5</v>
      </c>
      <c r="T4" s="15" t="s">
        <v>6</v>
      </c>
      <c r="U4" s="5"/>
      <c r="V4" s="5"/>
    </row>
    <row r="5" spans="1:23" s="22" customFormat="1" ht="16" customHeight="1" x14ac:dyDescent="0.15">
      <c r="A5" s="16">
        <f>SUMIF('[1]Handicaps 2017'!$A$3:$A$153,B5,'[1]Handicaps 2017'!$E$3:$E$153)</f>
        <v>0.53700000000000003</v>
      </c>
      <c r="B5" s="17" t="s">
        <v>7</v>
      </c>
      <c r="C5" s="18">
        <f>SUMIF('[1]Race 1'!$B:$B,B5,'[1]Race 1'!$E:$E)</f>
        <v>1</v>
      </c>
      <c r="D5" s="18">
        <f>SUMIF('[1]Race 2'!$B:$B,B5,'[1]Race 2'!E:$E)</f>
        <v>25</v>
      </c>
      <c r="E5" s="18">
        <f>SUMIF('[1]Race 3'!$B:$B,B5,'[1]Race 3'!$E:$E)</f>
        <v>0</v>
      </c>
      <c r="F5" s="18">
        <f>SUMIF('[1]Race 4'!$B:$B,B5,'[1]Race 4'!$E:$E)</f>
        <v>23</v>
      </c>
      <c r="G5" s="18">
        <f>SUMIF('[1]Race 5'!$B:$B,B5,'[1]Race 5'!$E:$E)</f>
        <v>0</v>
      </c>
      <c r="H5" s="18">
        <f>SUMIF('[1]Race 6'!$B:$B,B5,'[1]Race 6'!$E:$E)</f>
        <v>25</v>
      </c>
      <c r="I5" s="18">
        <f>SUMIF('[1]Race 7'!$B:$B,B5,'[1]Race 7'!$E:$E)</f>
        <v>20</v>
      </c>
      <c r="J5" s="18">
        <f>SUMIF('[1]Race 8'!$B:$B,B5,'[1]Race 8'!$E:$E)</f>
        <v>0</v>
      </c>
      <c r="K5" s="18">
        <f>SUMIF('[1]Race 9'!$B:$B,B5,'[1]Race 9'!$E:$E)</f>
        <v>0</v>
      </c>
      <c r="L5" s="18">
        <f>SUMIF('[1]Race 10'!$B:$B,B5,'[1]Race 10'!$E:$E)</f>
        <v>24</v>
      </c>
      <c r="M5" s="18">
        <f>SUMIF('[1]Race 11'!$B:$B,B5,'[1]Race 11'!$E:$E)</f>
        <v>24</v>
      </c>
      <c r="N5" s="18">
        <f>SUMIF('[1]Race 12'!$B:$B,B5,'[1]Race 12'!$E:$E)</f>
        <v>25</v>
      </c>
      <c r="O5" s="18">
        <f>SUMIF('[1]Race 13'!$B:$B,B5,'[1]Race 13'!$E:$E)</f>
        <v>25</v>
      </c>
      <c r="P5" s="18">
        <f>SUMIF('[1]Race 14'!$B:$B,B5,'[1]Race 14'!$E:$E)</f>
        <v>25</v>
      </c>
      <c r="Q5" s="18">
        <f>SUMIF('[1]Race 15'!$B:$B,B5,'[1]Race 15'!$E:$E)</f>
        <v>25</v>
      </c>
      <c r="R5" s="19">
        <f t="shared" ref="R5:R36" si="0">SUM(C5:Q5)</f>
        <v>242</v>
      </c>
      <c r="S5" s="18">
        <f t="shared" ref="S5:S68" si="1">COUNTIF(C5:Q5,"&gt;0")</f>
        <v>11</v>
      </c>
      <c r="T5" s="18">
        <f>SUM(LARGE(C5:Q5,{1,2,3,4,5,6,7,8}))</f>
        <v>198</v>
      </c>
      <c r="U5" s="20"/>
      <c r="V5" s="20"/>
      <c r="W5" s="21"/>
    </row>
    <row r="6" spans="1:23" s="22" customFormat="1" ht="16" customHeight="1" x14ac:dyDescent="0.15">
      <c r="A6" s="16">
        <f>SUMIF('[1]Handicaps 2017'!$A$3:$A$153,B6,'[1]Handicaps 2017'!$E$3:$E$153)</f>
        <v>0.55900000000000005</v>
      </c>
      <c r="B6" s="23" t="s">
        <v>8</v>
      </c>
      <c r="C6" s="18">
        <f>SUMIF('[1]Race 1'!$B:$B,B6,'[1]Race 1'!$E:$E)</f>
        <v>0</v>
      </c>
      <c r="D6" s="18">
        <f>SUMIF('[1]Race 2'!$B:$B,B6,'[1]Race 2'!E:$E)</f>
        <v>0</v>
      </c>
      <c r="E6" s="18">
        <f>SUMIF('[1]Race 3'!$B:$B,B6,'[1]Race 3'!$E:$E)</f>
        <v>24</v>
      </c>
      <c r="F6" s="18">
        <f>SUMIF('[1]Race 4'!$B:$B,B6,'[1]Race 4'!$E:$E)</f>
        <v>24</v>
      </c>
      <c r="G6" s="18">
        <f>SUMIF('[1]Race 5'!$B:$B,B6,'[1]Race 5'!$E:$E)</f>
        <v>24</v>
      </c>
      <c r="H6" s="18">
        <f>SUMIF('[1]Race 6'!$B:$B,B6,'[1]Race 6'!$E:$E)</f>
        <v>0</v>
      </c>
      <c r="I6" s="18">
        <f>SUMIF('[1]Race 7'!$B:$B,B6,'[1]Race 7'!$E:$E)</f>
        <v>25</v>
      </c>
      <c r="J6" s="18">
        <f>SUMIF('[1]Race 8'!$B:$B,B6,'[1]Race 8'!$E:$E)</f>
        <v>25</v>
      </c>
      <c r="K6" s="18">
        <f>SUMIF('[1]Race 9'!$B:$B,B6,'[1]Race 9'!$E:$E)</f>
        <v>0</v>
      </c>
      <c r="L6" s="18">
        <f>SUMIF('[1]Race 10'!$B:$B,B6,'[1]Race 10'!$E:$E)</f>
        <v>0</v>
      </c>
      <c r="M6" s="18">
        <f>SUMIF('[1]Race 11'!$B:$B,B6,'[1]Race 11'!$E:$E)</f>
        <v>0</v>
      </c>
      <c r="N6" s="18">
        <f>SUMIF('[1]Race 12'!$B:$B,B6,'[1]Race 12'!$E:$E)</f>
        <v>24</v>
      </c>
      <c r="O6" s="18">
        <f>SUMIF('[1]Race 13'!$B:$B,B6,'[1]Race 13'!$E:$E)</f>
        <v>0</v>
      </c>
      <c r="P6" s="18">
        <f>SUMIF('[1]Race 14'!$B:$B,B6,'[1]Race 14'!$E:$E)</f>
        <v>23</v>
      </c>
      <c r="Q6" s="18">
        <f>SUMIF('[1]Race 15'!$B:$B,B6,'[1]Race 15'!$E:$E)</f>
        <v>22</v>
      </c>
      <c r="R6" s="19">
        <f t="shared" si="0"/>
        <v>191</v>
      </c>
      <c r="S6" s="18">
        <f t="shared" si="1"/>
        <v>8</v>
      </c>
      <c r="T6" s="18">
        <f>SUM(LARGE(C6:Q6,{1,2,3,4,5,6,7,8}))</f>
        <v>191</v>
      </c>
      <c r="U6" s="20"/>
      <c r="V6" s="20"/>
      <c r="W6" s="21"/>
    </row>
    <row r="7" spans="1:23" s="22" customFormat="1" ht="16" customHeight="1" x14ac:dyDescent="0.15">
      <c r="A7" s="16">
        <f>SUMIF('[1]Handicaps 2017'!$A$3:$A$153,B7,'[1]Handicaps 2017'!$E$3:$E$153)</f>
        <v>0.59699999999999998</v>
      </c>
      <c r="B7" s="23" t="s">
        <v>9</v>
      </c>
      <c r="C7" s="18">
        <f>SUMIF('[1]Race 1'!$B:$B,B7,'[1]Race 1'!$E:$E)</f>
        <v>9</v>
      </c>
      <c r="D7" s="18">
        <f>SUMIF('[1]Race 2'!$B:$B,B7,'[1]Race 2'!E:$E)</f>
        <v>4</v>
      </c>
      <c r="E7" s="18">
        <f>SUMIF('[1]Race 3'!$B:$B,B7,'[1]Race 3'!$E:$E)</f>
        <v>23</v>
      </c>
      <c r="F7" s="18">
        <f>SUMIF('[1]Race 4'!$B:$B,B7,'[1]Race 4'!$E:$E)</f>
        <v>25</v>
      </c>
      <c r="G7" s="18">
        <f>SUMIF('[1]Race 5'!$B:$B,B7,'[1]Race 5'!$E:$E)</f>
        <v>23</v>
      </c>
      <c r="H7" s="18">
        <f>SUMIF('[1]Race 6'!$B:$B,B7,'[1]Race 6'!$E:$E)</f>
        <v>0</v>
      </c>
      <c r="I7" s="18">
        <f>SUMIF('[1]Race 7'!$B:$B,B7,'[1]Race 7'!$E:$E)</f>
        <v>18</v>
      </c>
      <c r="J7" s="18">
        <f>SUMIF('[1]Race 8'!$B:$B,B7,'[1]Race 8'!$E:$E)</f>
        <v>24</v>
      </c>
      <c r="K7" s="18">
        <f>SUMIF('[1]Race 9'!$B:$B,B7,'[1]Race 9'!$E:$E)</f>
        <v>24</v>
      </c>
      <c r="L7" s="18">
        <f>SUMIF('[1]Race 10'!$B:$B,B7,'[1]Race 10'!$E:$E)</f>
        <v>0</v>
      </c>
      <c r="M7" s="18">
        <f>SUMIF('[1]Race 11'!$B:$B,B7,'[1]Race 11'!$E:$E)</f>
        <v>22</v>
      </c>
      <c r="N7" s="18">
        <f>SUMIF('[1]Race 12'!$B:$B,B7,'[1]Race 12'!$E:$E)</f>
        <v>23</v>
      </c>
      <c r="O7" s="18">
        <f>SUMIF('[1]Race 13'!$B:$B,B7,'[1]Race 13'!$E:$E)</f>
        <v>0</v>
      </c>
      <c r="P7" s="18">
        <f>SUMIF('[1]Race 14'!$B:$B,B7,'[1]Race 14'!$E:$E)</f>
        <v>18</v>
      </c>
      <c r="Q7" s="18">
        <f>SUMIF('[1]Race 15'!$B:$B,B7,'[1]Race 15'!$E:$E)</f>
        <v>23</v>
      </c>
      <c r="R7" s="19">
        <f t="shared" si="0"/>
        <v>236</v>
      </c>
      <c r="S7" s="18">
        <f t="shared" si="1"/>
        <v>12</v>
      </c>
      <c r="T7" s="18">
        <f>SUM(LARGE(C7:Q7,{1,2,3,4,5,6,7,8}))</f>
        <v>187</v>
      </c>
      <c r="U7" s="20"/>
      <c r="V7" s="20"/>
      <c r="W7" s="21"/>
    </row>
    <row r="8" spans="1:23" s="22" customFormat="1" ht="16" customHeight="1" x14ac:dyDescent="0.2">
      <c r="A8" s="16">
        <f>SUMIF('[1]Handicaps 2017'!$A$3:$A$153,B8,'[1]Handicaps 2017'!$E$3:$E$153)</f>
        <v>0.46899999999999997</v>
      </c>
      <c r="B8" s="24" t="s">
        <v>10</v>
      </c>
      <c r="C8" s="18">
        <f>SUMIF('[1]Race 1'!$B:$B,B8,'[1]Race 1'!$E:$E)</f>
        <v>16</v>
      </c>
      <c r="D8" s="18">
        <f>SUMIF('[1]Race 2'!$B:$B,B8,'[1]Race 2'!E:$E)</f>
        <v>18</v>
      </c>
      <c r="E8" s="18">
        <f>SUMIF('[1]Race 3'!$B:$B,B8,'[1]Race 3'!$E:$E)</f>
        <v>22</v>
      </c>
      <c r="F8" s="18">
        <f>SUMIF('[1]Race 4'!$B:$B,B8,'[1]Race 4'!$E:$E)</f>
        <v>22</v>
      </c>
      <c r="G8" s="18">
        <f>SUMIF('[1]Race 5'!$B:$B,B8,'[1]Race 5'!$E:$E)</f>
        <v>0</v>
      </c>
      <c r="H8" s="18">
        <f>SUMIF('[1]Race 6'!$B:$B,B8,'[1]Race 6'!$E:$E)</f>
        <v>23</v>
      </c>
      <c r="I8" s="18">
        <f>SUMIF('[1]Race 7'!$B:$B,B8,'[1]Race 7'!$E:$E)</f>
        <v>23</v>
      </c>
      <c r="J8" s="18">
        <f>SUMIF('[1]Race 8'!$B:$B,B8,'[1]Race 8'!$E:$E)</f>
        <v>11</v>
      </c>
      <c r="K8" s="18">
        <f>SUMIF('[1]Race 9'!$B:$B,B8,'[1]Race 9'!$E:$E)</f>
        <v>18</v>
      </c>
      <c r="L8" s="18">
        <f>SUMIF('[1]Race 10'!$B:$B,B8,'[1]Race 10'!$E:$E)</f>
        <v>20</v>
      </c>
      <c r="M8" s="18">
        <f>SUMIF('[1]Race 11'!$B:$B,B8,'[1]Race 11'!$E:$E)</f>
        <v>0</v>
      </c>
      <c r="N8" s="18">
        <f>SUMIF('[1]Race 12'!$B:$B,B8,'[1]Race 12'!$E:$E)</f>
        <v>0</v>
      </c>
      <c r="O8" s="18">
        <f>SUMIF('[1]Race 13'!$B:$B,B8,'[1]Race 13'!$E:$E)</f>
        <v>22</v>
      </c>
      <c r="P8" s="18">
        <f>SUMIF('[1]Race 14'!$B:$B,B8,'[1]Race 14'!$E:$E)</f>
        <v>7</v>
      </c>
      <c r="Q8" s="18">
        <f>SUMIF('[1]Race 15'!$B:$B,B8,'[1]Race 15'!$E:$E)</f>
        <v>0</v>
      </c>
      <c r="R8" s="19">
        <f t="shared" si="0"/>
        <v>202</v>
      </c>
      <c r="S8" s="18">
        <f t="shared" si="1"/>
        <v>11</v>
      </c>
      <c r="T8" s="18">
        <f>SUM(LARGE(C8:Q8,{1,2,3,4,5,6,7,8}))</f>
        <v>168</v>
      </c>
      <c r="U8" s="20"/>
      <c r="V8" s="20"/>
      <c r="W8" s="21"/>
    </row>
    <row r="9" spans="1:23" s="22" customFormat="1" ht="16" customHeight="1" x14ac:dyDescent="0.2">
      <c r="A9" s="16">
        <f>SUMIF('[1]Handicaps 2017'!$A$3:$A$153,B9,'[1]Handicaps 2017'!$E$3:$E$153)</f>
        <v>0.374</v>
      </c>
      <c r="B9" s="24" t="s">
        <v>11</v>
      </c>
      <c r="C9" s="18">
        <f>SUMIF('[1]Race 1'!$B:$B,B9,'[1]Race 1'!$E:$E)</f>
        <v>14</v>
      </c>
      <c r="D9" s="18">
        <f>SUMIF('[1]Race 2'!$B:$B,B9,'[1]Race 2'!E:$E)</f>
        <v>21</v>
      </c>
      <c r="E9" s="18">
        <f>SUMIF('[1]Race 3'!$B:$B,B9,'[1]Race 3'!$E:$E)</f>
        <v>21</v>
      </c>
      <c r="F9" s="18">
        <f>SUMIF('[1]Race 4'!$B:$B,B9,'[1]Race 4'!$E:$E)</f>
        <v>20</v>
      </c>
      <c r="G9" s="18">
        <f>SUMIF('[1]Race 5'!$B:$B,B9,'[1]Race 5'!$E:$E)</f>
        <v>0</v>
      </c>
      <c r="H9" s="18">
        <f>SUMIF('[1]Race 6'!$B:$B,B9,'[1]Race 6'!$E:$E)</f>
        <v>24</v>
      </c>
      <c r="I9" s="18">
        <f>SUMIF('[1]Race 7'!$B:$B,B9,'[1]Race 7'!$E:$E)</f>
        <v>0</v>
      </c>
      <c r="J9" s="18">
        <f>SUMIF('[1]Race 8'!$B:$B,B9,'[1]Race 8'!$E:$E)</f>
        <v>17</v>
      </c>
      <c r="K9" s="18">
        <f>SUMIF('[1]Race 9'!$B:$B,B9,'[1]Race 9'!$E:$E)</f>
        <v>22</v>
      </c>
      <c r="L9" s="18">
        <f>SUMIF('[1]Race 10'!$B:$B,B9,'[1]Race 10'!$E:$E)</f>
        <v>0</v>
      </c>
      <c r="M9" s="18">
        <f>SUMIF('[1]Race 11'!$B:$B,B9,'[1]Race 11'!$E:$E)</f>
        <v>0</v>
      </c>
      <c r="N9" s="18">
        <f>SUMIF('[1]Race 12'!$B:$B,B9,'[1]Race 12'!$E:$E)</f>
        <v>17</v>
      </c>
      <c r="O9" s="18">
        <f>SUMIF('[1]Race 13'!$B:$B,B9,'[1]Race 13'!$E:$E)</f>
        <v>23</v>
      </c>
      <c r="P9" s="18">
        <f>SUMIF('[1]Race 14'!$B:$B,B9,'[1]Race 14'!$E:$E)</f>
        <v>11</v>
      </c>
      <c r="Q9" s="18">
        <f>SUMIF('[1]Race 15'!$B:$B,B9,'[1]Race 15'!$E:$E)</f>
        <v>20</v>
      </c>
      <c r="R9" s="19">
        <f t="shared" si="0"/>
        <v>210</v>
      </c>
      <c r="S9" s="18">
        <f t="shared" si="1"/>
        <v>11</v>
      </c>
      <c r="T9" s="18">
        <f>SUM(LARGE(C9:Q9,{1,2,3,4,5,6,7,8}))</f>
        <v>168</v>
      </c>
      <c r="U9" s="20"/>
      <c r="V9" s="20"/>
      <c r="W9" s="21"/>
    </row>
    <row r="10" spans="1:23" s="22" customFormat="1" ht="16" customHeight="1" x14ac:dyDescent="0.2">
      <c r="A10" s="16">
        <f>SUMIF('[1]Handicaps 2017'!$A$3:$A$153,B10,'[1]Handicaps 2017'!$E$3:$E$153)</f>
        <v>0.433</v>
      </c>
      <c r="B10" s="24" t="s">
        <v>12</v>
      </c>
      <c r="C10" s="18">
        <f>SUMIF('[1]Race 1'!$B:$B,B10,'[1]Race 1'!$E:$E)</f>
        <v>0</v>
      </c>
      <c r="D10" s="18">
        <f>SUMIF('[1]Race 2'!$B:$B,B10,'[1]Race 2'!E:$E)</f>
        <v>0</v>
      </c>
      <c r="E10" s="18">
        <f>SUMIF('[1]Race 3'!$B:$B,B10,'[1]Race 3'!$E:$E)</f>
        <v>0</v>
      </c>
      <c r="F10" s="18">
        <f>SUMIF('[1]Race 4'!$B:$B,B10,'[1]Race 4'!$E:$E)</f>
        <v>0</v>
      </c>
      <c r="G10" s="18">
        <f>SUMIF('[1]Race 5'!$B:$B,B10,'[1]Race 5'!$E:$E)</f>
        <v>0</v>
      </c>
      <c r="H10" s="18">
        <f>SUMIF('[1]Race 6'!$B:$B,B10,'[1]Race 6'!$E:$E)</f>
        <v>0</v>
      </c>
      <c r="I10" s="18">
        <f>SUMIF('[1]Race 7'!$B:$B,B10,'[1]Race 7'!$E:$E)</f>
        <v>17</v>
      </c>
      <c r="J10" s="18">
        <f>SUMIF('[1]Race 8'!$B:$B,B10,'[1]Race 8'!$E:$E)</f>
        <v>16</v>
      </c>
      <c r="K10" s="18">
        <f>SUMIF('[1]Race 9'!$B:$B,B10,'[1]Race 9'!$E:$E)</f>
        <v>19</v>
      </c>
      <c r="L10" s="18">
        <f>SUMIF('[1]Race 10'!$B:$B,B10,'[1]Race 10'!$E:$E)</f>
        <v>19</v>
      </c>
      <c r="M10" s="18">
        <f>SUMIF('[1]Race 11'!$B:$B,B10,'[1]Race 11'!$E:$E)</f>
        <v>21</v>
      </c>
      <c r="N10" s="18">
        <f>SUMIF('[1]Race 12'!$B:$B,B10,'[1]Race 12'!$E:$E)</f>
        <v>12</v>
      </c>
      <c r="O10" s="18">
        <f>SUMIF('[1]Race 13'!$B:$B,B10,'[1]Race 13'!$E:$E)</f>
        <v>24</v>
      </c>
      <c r="P10" s="18">
        <f>SUMIF('[1]Race 14'!$B:$B,B10,'[1]Race 14'!$E:$E)</f>
        <v>16</v>
      </c>
      <c r="Q10" s="18">
        <f>SUMIF('[1]Race 15'!$B:$B,B10,'[1]Race 15'!$E:$E)</f>
        <v>12</v>
      </c>
      <c r="R10" s="19">
        <f t="shared" si="0"/>
        <v>156</v>
      </c>
      <c r="S10" s="18">
        <f t="shared" si="1"/>
        <v>9</v>
      </c>
      <c r="T10" s="18">
        <f>SUM(LARGE(C10:Q10,{1,2,3,4,5,6,7,8}))</f>
        <v>144</v>
      </c>
      <c r="U10" s="20"/>
      <c r="V10" s="20"/>
      <c r="W10" s="21"/>
    </row>
    <row r="11" spans="1:23" s="22" customFormat="1" ht="16" customHeight="1" x14ac:dyDescent="0.15">
      <c r="A11" s="16">
        <f>SUMIF('[1]Handicaps 2017'!$A$3:$A$153,B11,'[1]Handicaps 2017'!$E$3:$E$153)</f>
        <v>0.52700000000000002</v>
      </c>
      <c r="B11" s="23" t="s">
        <v>13</v>
      </c>
      <c r="C11" s="18">
        <f>SUMIF('[1]Race 1'!$B:$B,B11,'[1]Race 1'!$E:$E)</f>
        <v>18</v>
      </c>
      <c r="D11" s="18">
        <f>SUMIF('[1]Race 2'!$B:$B,B11,'[1]Race 2'!E:$E)</f>
        <v>1</v>
      </c>
      <c r="E11" s="18">
        <f>SUMIF('[1]Race 3'!$B:$B,B11,'[1]Race 3'!$E:$E)</f>
        <v>0</v>
      </c>
      <c r="F11" s="18">
        <f>SUMIF('[1]Race 4'!$B:$B,B11,'[1]Race 4'!$E:$E)</f>
        <v>0</v>
      </c>
      <c r="G11" s="18">
        <f>SUMIF('[1]Race 5'!$B:$B,B11,'[1]Race 5'!$E:$E)</f>
        <v>0</v>
      </c>
      <c r="H11" s="18">
        <f>SUMIF('[1]Race 6'!$B:$B,B11,'[1]Race 6'!$E:$E)</f>
        <v>0</v>
      </c>
      <c r="I11" s="18">
        <f>SUMIF('[1]Race 7'!$B:$B,B11,'[1]Race 7'!$E:$E)</f>
        <v>0</v>
      </c>
      <c r="J11" s="18">
        <f>SUMIF('[1]Race 8'!$B:$B,B11,'[1]Race 8'!$E:$E)</f>
        <v>23</v>
      </c>
      <c r="K11" s="18">
        <f>SUMIF('[1]Race 9'!$B:$B,B11,'[1]Race 9'!$E:$E)</f>
        <v>25</v>
      </c>
      <c r="L11" s="18">
        <f>SUMIF('[1]Race 10'!$B:$B,B11,'[1]Race 10'!$E:$E)</f>
        <v>25</v>
      </c>
      <c r="M11" s="18">
        <f>SUMIF('[1]Race 11'!$B:$B,B11,'[1]Race 11'!$E:$E)</f>
        <v>0</v>
      </c>
      <c r="N11" s="18">
        <f>SUMIF('[1]Race 12'!$B:$B,B11,'[1]Race 12'!$E:$E)</f>
        <v>0</v>
      </c>
      <c r="O11" s="18">
        <f>SUMIF('[1]Race 13'!$B:$B,B11,'[1]Race 13'!$E:$E)</f>
        <v>0</v>
      </c>
      <c r="P11" s="18">
        <f>SUMIF('[1]Race 14'!$B:$B,B11,'[1]Race 14'!$E:$E)</f>
        <v>24</v>
      </c>
      <c r="Q11" s="18">
        <f>SUMIF('[1]Race 15'!$B:$B,B11,'[1]Race 15'!$E:$E)</f>
        <v>24</v>
      </c>
      <c r="R11" s="19">
        <f t="shared" si="0"/>
        <v>140</v>
      </c>
      <c r="S11" s="18">
        <f t="shared" si="1"/>
        <v>7</v>
      </c>
      <c r="T11" s="18">
        <f>SUM(LARGE(C11:Q11,{1,2,3,4,5,6,7,8}))</f>
        <v>140</v>
      </c>
      <c r="U11" s="20"/>
      <c r="V11" s="20"/>
      <c r="W11" s="21"/>
    </row>
    <row r="12" spans="1:23" s="22" customFormat="1" ht="16" customHeight="1" x14ac:dyDescent="0.2">
      <c r="A12" s="16">
        <f>SUMIF('[1]Handicaps 2017'!$A$3:$A$153,B12,'[1]Handicaps 2017'!$E$3:$E$153)</f>
        <v>0.44400000000000001</v>
      </c>
      <c r="B12" s="24" t="s">
        <v>14</v>
      </c>
      <c r="C12" s="18">
        <f>SUMIF('[1]Race 1'!$B:$B,B12,'[1]Race 1'!$E:$E)</f>
        <v>13</v>
      </c>
      <c r="D12" s="18">
        <f>SUMIF('[1]Race 2'!$B:$B,B12,'[1]Race 2'!E:$E)</f>
        <v>24</v>
      </c>
      <c r="E12" s="18">
        <f>SUMIF('[1]Race 3'!$B:$B,B12,'[1]Race 3'!$E:$E)</f>
        <v>20</v>
      </c>
      <c r="F12" s="18">
        <f>SUMIF('[1]Race 4'!$B:$B,B12,'[1]Race 4'!$E:$E)</f>
        <v>0</v>
      </c>
      <c r="G12" s="18">
        <f>SUMIF('[1]Race 5'!$B:$B,B12,'[1]Race 5'!$E:$E)</f>
        <v>22</v>
      </c>
      <c r="H12" s="18">
        <f>SUMIF('[1]Race 6'!$B:$B,B12,'[1]Race 6'!$E:$E)</f>
        <v>0</v>
      </c>
      <c r="I12" s="18">
        <f>SUMIF('[1]Race 7'!$B:$B,B12,'[1]Race 7'!$E:$E)</f>
        <v>0</v>
      </c>
      <c r="J12" s="18">
        <f>SUMIF('[1]Race 8'!$B:$B,B12,'[1]Race 8'!$E:$E)</f>
        <v>10</v>
      </c>
      <c r="K12" s="18">
        <f>SUMIF('[1]Race 9'!$B:$B,B12,'[1]Race 9'!$E:$E)</f>
        <v>17</v>
      </c>
      <c r="L12" s="18">
        <f>SUMIF('[1]Race 10'!$B:$B,B12,'[1]Race 10'!$E:$E)</f>
        <v>22</v>
      </c>
      <c r="M12" s="18">
        <f>SUMIF('[1]Race 11'!$B:$B,B12,'[1]Race 11'!$E:$E)</f>
        <v>0</v>
      </c>
      <c r="N12" s="18">
        <f>SUMIF('[1]Race 12'!$B:$B,B12,'[1]Race 12'!$E:$E)</f>
        <v>9</v>
      </c>
      <c r="O12" s="18">
        <f>SUMIF('[1]Race 13'!$B:$B,B12,'[1]Race 13'!$E:$E)</f>
        <v>0</v>
      </c>
      <c r="P12" s="18">
        <f>SUMIF('[1]Race 14'!$B:$B,B12,'[1]Race 14'!$E:$E)</f>
        <v>0</v>
      </c>
      <c r="Q12" s="18">
        <f>SUMIF('[1]Race 15'!$B:$B,B12,'[1]Race 15'!$E:$E)</f>
        <v>9</v>
      </c>
      <c r="R12" s="19">
        <f t="shared" si="0"/>
        <v>146</v>
      </c>
      <c r="S12" s="18">
        <f t="shared" si="1"/>
        <v>9</v>
      </c>
      <c r="T12" s="18">
        <f>SUM(LARGE(C12:Q12,{1,2,3,4,5,6,7,8}))</f>
        <v>137</v>
      </c>
      <c r="U12" s="20"/>
      <c r="V12" s="20"/>
      <c r="W12" s="21"/>
    </row>
    <row r="13" spans="1:23" s="22" customFormat="1" ht="16" customHeight="1" x14ac:dyDescent="0.2">
      <c r="A13" s="16">
        <f>SUMIF('[1]Handicaps 2017'!$A$3:$A$153,B13,'[1]Handicaps 2017'!$E$3:$E$153)</f>
        <v>0.29499999999999998</v>
      </c>
      <c r="B13" s="24" t="s">
        <v>15</v>
      </c>
      <c r="C13" s="18">
        <f>SUMIF('[1]Race 1'!$B:$B,B13,'[1]Race 1'!$E:$E)</f>
        <v>0</v>
      </c>
      <c r="D13" s="18">
        <f>SUMIF('[1]Race 2'!$B:$B,B13,'[1]Race 2'!E:$E)</f>
        <v>15</v>
      </c>
      <c r="E13" s="18">
        <f>SUMIF('[1]Race 3'!$B:$B,B13,'[1]Race 3'!$E:$E)</f>
        <v>19</v>
      </c>
      <c r="F13" s="18">
        <f>SUMIF('[1]Race 4'!$B:$B,B13,'[1]Race 4'!$E:$E)</f>
        <v>16</v>
      </c>
      <c r="G13" s="18">
        <f>SUMIF('[1]Race 5'!$B:$B,B13,'[1]Race 5'!$E:$E)</f>
        <v>0</v>
      </c>
      <c r="H13" s="18">
        <f>SUMIF('[1]Race 6'!$B:$B,B13,'[1]Race 6'!$E:$E)</f>
        <v>20</v>
      </c>
      <c r="I13" s="18">
        <f>SUMIF('[1]Race 7'!$B:$B,B13,'[1]Race 7'!$E:$E)</f>
        <v>21</v>
      </c>
      <c r="J13" s="18">
        <f>SUMIF('[1]Race 8'!$B:$B,B13,'[1]Race 8'!$E:$E)</f>
        <v>7</v>
      </c>
      <c r="K13" s="18">
        <f>SUMIF('[1]Race 9'!$B:$B,B13,'[1]Race 9'!$E:$E)</f>
        <v>20</v>
      </c>
      <c r="L13" s="18">
        <f>SUMIF('[1]Race 10'!$B:$B,B13,'[1]Race 10'!$E:$E)</f>
        <v>0</v>
      </c>
      <c r="M13" s="18">
        <f>SUMIF('[1]Race 11'!$B:$B,B13,'[1]Race 11'!$E:$E)</f>
        <v>18</v>
      </c>
      <c r="N13" s="18">
        <f>SUMIF('[1]Race 12'!$B:$B,B13,'[1]Race 12'!$E:$E)</f>
        <v>0</v>
      </c>
      <c r="O13" s="18">
        <f>SUMIF('[1]Race 13'!$B:$B,B13,'[1]Race 13'!$E:$E)</f>
        <v>0</v>
      </c>
      <c r="P13" s="18">
        <f>SUMIF('[1]Race 14'!$B:$B,B13,'[1]Race 14'!$E:$E)</f>
        <v>6</v>
      </c>
      <c r="Q13" s="18">
        <f>SUMIF('[1]Race 15'!$B:$B,B13,'[1]Race 15'!$E:$E)</f>
        <v>0</v>
      </c>
      <c r="R13" s="19">
        <f t="shared" si="0"/>
        <v>142</v>
      </c>
      <c r="S13" s="18">
        <f t="shared" si="1"/>
        <v>9</v>
      </c>
      <c r="T13" s="18">
        <f>SUM(LARGE(C13:Q13,{1,2,3,4,5,6,7,8}))</f>
        <v>136</v>
      </c>
      <c r="U13" s="20"/>
      <c r="V13" s="20"/>
      <c r="W13" s="21"/>
    </row>
    <row r="14" spans="1:23" s="22" customFormat="1" ht="16" customHeight="1" x14ac:dyDescent="0.2">
      <c r="A14" s="16">
        <f>SUMIF('[1]Handicaps 2017'!$A$3:$A$153,B14,'[1]Handicaps 2017'!$E$3:$E$153)</f>
        <v>0.34300000000000003</v>
      </c>
      <c r="B14" s="24" t="s">
        <v>16</v>
      </c>
      <c r="C14" s="18">
        <f>SUMIF('[1]Race 1'!$B:$B,B14,'[1]Race 1'!$E:$E)</f>
        <v>11</v>
      </c>
      <c r="D14" s="18">
        <f>SUMIF('[1]Race 2'!$B:$B,B14,'[1]Race 2'!E:$E)</f>
        <v>23</v>
      </c>
      <c r="E14" s="18">
        <f>SUMIF('[1]Race 3'!$B:$B,B14,'[1]Race 3'!$E:$E)</f>
        <v>17</v>
      </c>
      <c r="F14" s="18">
        <f>SUMIF('[1]Race 4'!$B:$B,B14,'[1]Race 4'!$E:$E)</f>
        <v>18</v>
      </c>
      <c r="G14" s="18">
        <f>SUMIF('[1]Race 5'!$B:$B,B14,'[1]Race 5'!$E:$E)</f>
        <v>0</v>
      </c>
      <c r="H14" s="18">
        <f>SUMIF('[1]Race 6'!$B:$B,B14,'[1]Race 6'!$E:$E)</f>
        <v>0</v>
      </c>
      <c r="I14" s="18">
        <f>SUMIF('[1]Race 7'!$B:$B,B14,'[1]Race 7'!$E:$E)</f>
        <v>22</v>
      </c>
      <c r="J14" s="18">
        <f>SUMIF('[1]Race 8'!$B:$B,B14,'[1]Race 8'!$E:$E)</f>
        <v>6</v>
      </c>
      <c r="K14" s="18">
        <f>SUMIF('[1]Race 9'!$B:$B,B14,'[1]Race 9'!$E:$E)</f>
        <v>0</v>
      </c>
      <c r="L14" s="18">
        <f>SUMIF('[1]Race 10'!$B:$B,B14,'[1]Race 10'!$E:$E)</f>
        <v>18</v>
      </c>
      <c r="M14" s="18">
        <f>SUMIF('[1]Race 11'!$B:$B,B14,'[1]Race 11'!$E:$E)</f>
        <v>0</v>
      </c>
      <c r="N14" s="18">
        <f>SUMIF('[1]Race 12'!$B:$B,B14,'[1]Race 12'!$E:$E)</f>
        <v>0</v>
      </c>
      <c r="O14" s="18">
        <f>SUMIF('[1]Race 13'!$B:$B,B14,'[1]Race 13'!$E:$E)</f>
        <v>0</v>
      </c>
      <c r="P14" s="18">
        <f>SUMIF('[1]Race 14'!$B:$B,B14,'[1]Race 14'!$E:$E)</f>
        <v>19</v>
      </c>
      <c r="Q14" s="18">
        <f>SUMIF('[1]Race 15'!$B:$B,B14,'[1]Race 15'!$E:$E)</f>
        <v>0</v>
      </c>
      <c r="R14" s="19">
        <f t="shared" si="0"/>
        <v>134</v>
      </c>
      <c r="S14" s="18">
        <f t="shared" si="1"/>
        <v>8</v>
      </c>
      <c r="T14" s="18">
        <f>SUM(LARGE(C14:Q14,{1,2,3,4,5,6,7,8}))</f>
        <v>134</v>
      </c>
      <c r="U14" s="20"/>
      <c r="V14" s="20"/>
      <c r="W14" s="21"/>
    </row>
    <row r="15" spans="1:23" s="22" customFormat="1" ht="16" customHeight="1" x14ac:dyDescent="0.2">
      <c r="A15" s="16">
        <f>SUMIF('[1]Handicaps 2017'!$A$3:$A$153,B15,'[1]Handicaps 2017'!$E$3:$E$153)</f>
        <v>0.47299999999999998</v>
      </c>
      <c r="B15" s="24" t="s">
        <v>17</v>
      </c>
      <c r="C15" s="18">
        <f>SUMIF('[1]Race 1'!$B:$B,B15,'[1]Race 1'!$E:$E)</f>
        <v>0</v>
      </c>
      <c r="D15" s="18">
        <f>SUMIF('[1]Race 2'!$B:$B,B15,'[1]Race 2'!E:$E)</f>
        <v>3</v>
      </c>
      <c r="E15" s="18">
        <f>SUMIF('[1]Race 3'!$B:$B,B15,'[1]Race 3'!$E:$E)</f>
        <v>13</v>
      </c>
      <c r="F15" s="18">
        <f>SUMIF('[1]Race 4'!$B:$B,B15,'[1]Race 4'!$E:$E)</f>
        <v>19</v>
      </c>
      <c r="G15" s="18">
        <f>SUMIF('[1]Race 5'!$B:$B,B15,'[1]Race 5'!$E:$E)</f>
        <v>21</v>
      </c>
      <c r="H15" s="18">
        <f>SUMIF('[1]Race 6'!$B:$B,B15,'[1]Race 6'!$E:$E)</f>
        <v>19</v>
      </c>
      <c r="I15" s="18">
        <f>SUMIF('[1]Race 7'!$B:$B,B15,'[1]Race 7'!$E:$E)</f>
        <v>0</v>
      </c>
      <c r="J15" s="18">
        <f>SUMIF('[1]Race 8'!$B:$B,B15,'[1]Race 8'!$E:$E)</f>
        <v>9</v>
      </c>
      <c r="K15" s="18">
        <f>SUMIF('[1]Race 9'!$B:$B,B15,'[1]Race 9'!$E:$E)</f>
        <v>0</v>
      </c>
      <c r="L15" s="18">
        <f>SUMIF('[1]Race 10'!$B:$B,B15,'[1]Race 10'!$E:$E)</f>
        <v>5</v>
      </c>
      <c r="M15" s="18">
        <f>SUMIF('[1]Race 11'!$B:$B,B15,'[1]Race 11'!$E:$E)</f>
        <v>0</v>
      </c>
      <c r="N15" s="18">
        <f>SUMIF('[1]Race 12'!$B:$B,B15,'[1]Race 12'!$E:$E)</f>
        <v>10</v>
      </c>
      <c r="O15" s="18">
        <f>SUMIF('[1]Race 13'!$B:$B,B15,'[1]Race 13'!$E:$E)</f>
        <v>21</v>
      </c>
      <c r="P15" s="18">
        <f>SUMIF('[1]Race 14'!$B:$B,B15,'[1]Race 14'!$E:$E)</f>
        <v>1</v>
      </c>
      <c r="Q15" s="18">
        <f>SUMIF('[1]Race 15'!$B:$B,B15,'[1]Race 15'!$E:$E)</f>
        <v>14</v>
      </c>
      <c r="R15" s="19">
        <f t="shared" si="0"/>
        <v>135</v>
      </c>
      <c r="S15" s="18">
        <f t="shared" si="1"/>
        <v>11</v>
      </c>
      <c r="T15" s="18">
        <f>SUM(LARGE(C15:Q15,{1,2,3,4,5,6,7,8}))</f>
        <v>126</v>
      </c>
      <c r="U15" s="20"/>
      <c r="V15" s="20"/>
      <c r="W15" s="21"/>
    </row>
    <row r="16" spans="1:23" s="22" customFormat="1" ht="16" customHeight="1" x14ac:dyDescent="0.15">
      <c r="A16" s="16">
        <f>SUMIF('[1]Handicaps 2017'!$A$3:$A$153,B16,'[1]Handicaps 2017'!$E$3:$E$153)</f>
        <v>0.52300000000000002</v>
      </c>
      <c r="B16" s="23" t="s">
        <v>18</v>
      </c>
      <c r="C16" s="18">
        <f>SUMIF('[1]Race 1'!$B:$B,B16,'[1]Race 1'!$E:$E)</f>
        <v>25</v>
      </c>
      <c r="D16" s="18">
        <f>SUMIF('[1]Race 2'!$B:$B,B16,'[1]Race 2'!E:$E)</f>
        <v>12</v>
      </c>
      <c r="E16" s="18">
        <f>SUMIF('[1]Race 3'!$B:$B,B16,'[1]Race 3'!$E:$E)</f>
        <v>0</v>
      </c>
      <c r="F16" s="18">
        <f>SUMIF('[1]Race 4'!$B:$B,B16,'[1]Race 4'!$E:$E)</f>
        <v>17</v>
      </c>
      <c r="G16" s="18">
        <f>SUMIF('[1]Race 5'!$B:$B,B16,'[1]Race 5'!$E:$E)</f>
        <v>0</v>
      </c>
      <c r="H16" s="18">
        <f>SUMIF('[1]Race 6'!$B:$B,B16,'[1]Race 6'!$E:$E)</f>
        <v>0</v>
      </c>
      <c r="I16" s="18">
        <f>SUMIF('[1]Race 7'!$B:$B,B16,'[1]Race 7'!$E:$E)</f>
        <v>0</v>
      </c>
      <c r="J16" s="18">
        <f>SUMIF('[1]Race 8'!$B:$B,B16,'[1]Race 8'!$E:$E)</f>
        <v>0</v>
      </c>
      <c r="K16" s="18">
        <f>SUMIF('[1]Race 9'!$B:$B,B16,'[1]Race 9'!$E:$E)</f>
        <v>14</v>
      </c>
      <c r="L16" s="18">
        <f>SUMIF('[1]Race 10'!$B:$B,B16,'[1]Race 10'!$E:$E)</f>
        <v>12</v>
      </c>
      <c r="M16" s="18">
        <f>SUMIF('[1]Race 11'!$B:$B,B16,'[1]Race 11'!$E:$E)</f>
        <v>0</v>
      </c>
      <c r="N16" s="18">
        <f>SUMIF('[1]Race 12'!$B:$B,B16,'[1]Race 12'!$E:$E)</f>
        <v>0</v>
      </c>
      <c r="O16" s="18">
        <f>SUMIF('[1]Race 13'!$B:$B,B16,'[1]Race 13'!$E:$E)</f>
        <v>20</v>
      </c>
      <c r="P16" s="18">
        <f>SUMIF('[1]Race 14'!$B:$B,B16,'[1]Race 14'!$E:$E)</f>
        <v>4</v>
      </c>
      <c r="Q16" s="18">
        <f>SUMIF('[1]Race 15'!$B:$B,B16,'[1]Race 15'!$E:$E)</f>
        <v>15</v>
      </c>
      <c r="R16" s="19">
        <f t="shared" si="0"/>
        <v>119</v>
      </c>
      <c r="S16" s="18">
        <f t="shared" si="1"/>
        <v>8</v>
      </c>
      <c r="T16" s="18">
        <f>SUM(LARGE(C16:Q16,{1,2,3,4,5,6,7,8}))</f>
        <v>119</v>
      </c>
      <c r="U16" s="20"/>
      <c r="V16" s="20"/>
      <c r="W16" s="21"/>
    </row>
    <row r="17" spans="1:25" s="22" customFormat="1" ht="16" customHeight="1" x14ac:dyDescent="0.15">
      <c r="A17" s="16">
        <f>SUMIF('[1]Handicaps 2017'!$A$3:$A$153,B17,'[1]Handicaps 2017'!$E$3:$E$153)</f>
        <v>0.51200000000000001</v>
      </c>
      <c r="B17" s="23" t="s">
        <v>19</v>
      </c>
      <c r="C17" s="18">
        <f>SUMIF('[1]Race 1'!$B:$B,B17,'[1]Race 1'!$E:$E)</f>
        <v>1</v>
      </c>
      <c r="D17" s="18">
        <f>SUMIF('[1]Race 2'!$B:$B,B17,'[1]Race 2'!E:$E)</f>
        <v>17</v>
      </c>
      <c r="E17" s="18">
        <f>SUMIF('[1]Race 3'!$B:$B,B17,'[1]Race 3'!$E:$E)</f>
        <v>0</v>
      </c>
      <c r="F17" s="18">
        <f>SUMIF('[1]Race 4'!$B:$B,B17,'[1]Race 4'!$E:$E)</f>
        <v>0</v>
      </c>
      <c r="G17" s="18">
        <f>SUMIF('[1]Race 5'!$B:$B,B17,'[1]Race 5'!$E:$E)</f>
        <v>0</v>
      </c>
      <c r="H17" s="18">
        <f>SUMIF('[1]Race 6'!$B:$B,B17,'[1]Race 6'!$E:$E)</f>
        <v>0</v>
      </c>
      <c r="I17" s="18">
        <f>SUMIF('[1]Race 7'!$B:$B,B17,'[1]Race 7'!$E:$E)</f>
        <v>19</v>
      </c>
      <c r="J17" s="18">
        <f>SUMIF('[1]Race 8'!$B:$B,B17,'[1]Race 8'!$E:$E)</f>
        <v>20</v>
      </c>
      <c r="K17" s="18">
        <f>SUMIF('[1]Race 9'!$B:$B,B17,'[1]Race 9'!$E:$E)</f>
        <v>0</v>
      </c>
      <c r="L17" s="18">
        <f>SUMIF('[1]Race 10'!$B:$B,B17,'[1]Race 10'!$E:$E)</f>
        <v>17</v>
      </c>
      <c r="M17" s="18">
        <f>SUMIF('[1]Race 11'!$B:$B,B17,'[1]Race 11'!$E:$E)</f>
        <v>23</v>
      </c>
      <c r="N17" s="18">
        <f>SUMIF('[1]Race 12'!$B:$B,B17,'[1]Race 12'!$E:$E)</f>
        <v>19</v>
      </c>
      <c r="O17" s="18">
        <f>SUMIF('[1]Race 13'!$B:$B,B17,'[1]Race 13'!$E:$E)</f>
        <v>0</v>
      </c>
      <c r="P17" s="18">
        <f>SUMIF('[1]Race 14'!$B:$B,B17,'[1]Race 14'!$E:$E)</f>
        <v>0</v>
      </c>
      <c r="Q17" s="18">
        <f>SUMIF('[1]Race 15'!$B:$B,B17,'[1]Race 15'!$E:$E)</f>
        <v>0</v>
      </c>
      <c r="R17" s="19">
        <f t="shared" si="0"/>
        <v>116</v>
      </c>
      <c r="S17" s="18">
        <f t="shared" si="1"/>
        <v>7</v>
      </c>
      <c r="T17" s="18">
        <f>SUM(LARGE(C17:Q17,{1,2,3,4,5,6,7,8}))</f>
        <v>116</v>
      </c>
      <c r="U17" s="20"/>
      <c r="V17" s="20"/>
      <c r="W17" s="21"/>
    </row>
    <row r="18" spans="1:25" s="22" customFormat="1" ht="16" customHeight="1" x14ac:dyDescent="0.2">
      <c r="A18" s="16">
        <f>SUMIF('[1]Handicaps 2017'!$A$3:$A$153,B18,'[1]Handicaps 2017'!$E$3:$E$153)</f>
        <v>0.58799999999999997</v>
      </c>
      <c r="B18" s="24" t="s">
        <v>20</v>
      </c>
      <c r="C18" s="18">
        <f>SUMIF('[1]Race 1'!$B:$B,B18,'[1]Race 1'!$E:$E)</f>
        <v>10</v>
      </c>
      <c r="D18" s="18">
        <f>SUMIF('[1]Race 2'!$B:$B,B18,'[1]Race 2'!E:$E)</f>
        <v>2</v>
      </c>
      <c r="E18" s="18">
        <f>SUMIF('[1]Race 3'!$B:$B,B18,'[1]Race 3'!$E:$E)</f>
        <v>18</v>
      </c>
      <c r="F18" s="18">
        <f>SUMIF('[1]Race 4'!$B:$B,B18,'[1]Race 4'!$E:$E)</f>
        <v>0</v>
      </c>
      <c r="G18" s="18">
        <f>SUMIF('[1]Race 5'!$B:$B,B18,'[1]Race 5'!$E:$E)</f>
        <v>0</v>
      </c>
      <c r="H18" s="18">
        <f>SUMIF('[1]Race 6'!$B:$B,B18,'[1]Race 6'!$E:$E)</f>
        <v>0</v>
      </c>
      <c r="I18" s="18">
        <f>SUMIF('[1]Race 7'!$B:$B,B18,'[1]Race 7'!$E:$E)</f>
        <v>9</v>
      </c>
      <c r="J18" s="18">
        <f>SUMIF('[1]Race 8'!$B:$B,B18,'[1]Race 8'!$E:$E)</f>
        <v>18</v>
      </c>
      <c r="K18" s="18">
        <f>SUMIF('[1]Race 9'!$B:$B,B18,'[1]Race 9'!$E:$E)</f>
        <v>16</v>
      </c>
      <c r="L18" s="18">
        <f>SUMIF('[1]Race 10'!$B:$B,B18,'[1]Race 10'!$E:$E)</f>
        <v>10</v>
      </c>
      <c r="M18" s="18">
        <f>SUMIF('[1]Race 11'!$B:$B,B18,'[1]Race 11'!$E:$E)</f>
        <v>17</v>
      </c>
      <c r="N18" s="18">
        <f>SUMIF('[1]Race 12'!$B:$B,B18,'[1]Race 12'!$E:$E)</f>
        <v>0</v>
      </c>
      <c r="O18" s="18">
        <f>SUMIF('[1]Race 13'!$B:$B,B18,'[1]Race 13'!$E:$E)</f>
        <v>0</v>
      </c>
      <c r="P18" s="18">
        <f>SUMIF('[1]Race 14'!$B:$B,B18,'[1]Race 14'!$E:$E)</f>
        <v>14</v>
      </c>
      <c r="Q18" s="18">
        <f>SUMIF('[1]Race 15'!$B:$B,B18,'[1]Race 15'!$E:$E)</f>
        <v>7</v>
      </c>
      <c r="R18" s="19">
        <f t="shared" si="0"/>
        <v>121</v>
      </c>
      <c r="S18" s="18">
        <f t="shared" si="1"/>
        <v>10</v>
      </c>
      <c r="T18" s="18">
        <f>SUM(LARGE(C18:Q18,{1,2,3,4,5,6,7,8}))</f>
        <v>112</v>
      </c>
      <c r="U18" s="20"/>
      <c r="V18" s="20"/>
      <c r="W18" s="21"/>
    </row>
    <row r="19" spans="1:25" s="22" customFormat="1" ht="16" customHeight="1" x14ac:dyDescent="0.2">
      <c r="A19" s="16">
        <f>SUMIF('[1]Handicaps 2017'!$A$3:$A$153,B19,'[1]Handicaps 2017'!$E$3:$E$153)</f>
        <v>0.36</v>
      </c>
      <c r="B19" s="24" t="s">
        <v>21</v>
      </c>
      <c r="C19" s="18">
        <f>SUMIF('[1]Race 1'!$B:$B,B19,'[1]Race 1'!$E:$E)</f>
        <v>1</v>
      </c>
      <c r="D19" s="18">
        <f>SUMIF('[1]Race 2'!$B:$B,B19,'[1]Race 2'!E:$E)</f>
        <v>19</v>
      </c>
      <c r="E19" s="18">
        <f>SUMIF('[1]Race 3'!$B:$B,B19,'[1]Race 3'!$E:$E)</f>
        <v>14</v>
      </c>
      <c r="F19" s="18">
        <f>SUMIF('[1]Race 4'!$B:$B,B19,'[1]Race 4'!$E:$E)</f>
        <v>0</v>
      </c>
      <c r="G19" s="18">
        <f>SUMIF('[1]Race 5'!$B:$B,B19,'[1]Race 5'!$E:$E)</f>
        <v>16</v>
      </c>
      <c r="H19" s="18">
        <f>SUMIF('[1]Race 6'!$B:$B,B19,'[1]Race 6'!$E:$E)</f>
        <v>21</v>
      </c>
      <c r="I19" s="18">
        <f>SUMIF('[1]Race 7'!$B:$B,B19,'[1]Race 7'!$E:$E)</f>
        <v>0</v>
      </c>
      <c r="J19" s="18">
        <f>SUMIF('[1]Race 8'!$B:$B,B19,'[1]Race 8'!$E:$E)</f>
        <v>8</v>
      </c>
      <c r="K19" s="18">
        <f>SUMIF('[1]Race 9'!$B:$B,B19,'[1]Race 9'!$E:$E)</f>
        <v>0</v>
      </c>
      <c r="L19" s="18">
        <f>SUMIF('[1]Race 10'!$B:$B,B19,'[1]Race 10'!$E:$E)</f>
        <v>16</v>
      </c>
      <c r="M19" s="18">
        <f>SUMIF('[1]Race 11'!$B:$B,B19,'[1]Race 11'!$E:$E)</f>
        <v>0</v>
      </c>
      <c r="N19" s="18">
        <f>SUMIF('[1]Race 12'!$B:$B,B19,'[1]Race 12'!$E:$E)</f>
        <v>0</v>
      </c>
      <c r="O19" s="18">
        <f>SUMIF('[1]Race 13'!$B:$B,B19,'[1]Race 13'!$E:$E)</f>
        <v>0</v>
      </c>
      <c r="P19" s="18">
        <f>SUMIF('[1]Race 14'!$B:$B,B19,'[1]Race 14'!$E:$E)</f>
        <v>0</v>
      </c>
      <c r="Q19" s="18">
        <f>SUMIF('[1]Race 15'!$B:$B,B19,'[1]Race 15'!$E:$E)</f>
        <v>4</v>
      </c>
      <c r="R19" s="19">
        <f t="shared" si="0"/>
        <v>99</v>
      </c>
      <c r="S19" s="18">
        <f t="shared" si="1"/>
        <v>8</v>
      </c>
      <c r="T19" s="18">
        <f>SUM(LARGE(C19:Q19,{1,2,3,4,5,6,7,8}))</f>
        <v>99</v>
      </c>
      <c r="U19" s="20"/>
      <c r="V19" s="20"/>
      <c r="W19" s="21"/>
    </row>
    <row r="20" spans="1:25" s="22" customFormat="1" ht="16" customHeight="1" x14ac:dyDescent="0.2">
      <c r="A20" s="16">
        <f>SUMIF('[1]Handicaps 2017'!$A$3:$A$153,B20,'[1]Handicaps 2017'!$E$3:$E$153)</f>
        <v>0.64300000000000002</v>
      </c>
      <c r="B20" s="24" t="s">
        <v>22</v>
      </c>
      <c r="C20" s="18">
        <f>SUMIF('[1]Race 1'!$B:$B,B20,'[1]Race 1'!$E:$E)</f>
        <v>20</v>
      </c>
      <c r="D20" s="18">
        <f>SUMIF('[1]Race 2'!$B:$B,B20,'[1]Race 2'!E:$E)</f>
        <v>0</v>
      </c>
      <c r="E20" s="18">
        <f>SUMIF('[1]Race 3'!$B:$B,B20,'[1]Race 3'!$E:$E)</f>
        <v>0</v>
      </c>
      <c r="F20" s="18">
        <f>SUMIF('[1]Race 4'!$B:$B,B20,'[1]Race 4'!$E:$E)</f>
        <v>0</v>
      </c>
      <c r="G20" s="18">
        <f>SUMIF('[1]Race 5'!$B:$B,B20,'[1]Race 5'!$E:$E)</f>
        <v>25</v>
      </c>
      <c r="H20" s="18">
        <f>SUMIF('[1]Race 6'!$B:$B,B20,'[1]Race 6'!$E:$E)</f>
        <v>0</v>
      </c>
      <c r="I20" s="18">
        <f>SUMIF('[1]Race 7'!$B:$B,B20,'[1]Race 7'!$E:$E)</f>
        <v>16</v>
      </c>
      <c r="J20" s="18">
        <f>SUMIF('[1]Race 8'!$B:$B,B20,'[1]Race 8'!$E:$E)</f>
        <v>0</v>
      </c>
      <c r="K20" s="18">
        <f>SUMIF('[1]Race 9'!$B:$B,B20,'[1]Race 9'!$E:$E)</f>
        <v>0</v>
      </c>
      <c r="L20" s="18">
        <f>SUMIF('[1]Race 10'!$B:$B,B20,'[1]Race 10'!$E:$E)</f>
        <v>0</v>
      </c>
      <c r="M20" s="18">
        <f>SUMIF('[1]Race 11'!$B:$B,B20,'[1]Race 11'!$E:$E)</f>
        <v>25</v>
      </c>
      <c r="N20" s="18">
        <f>SUMIF('[1]Race 12'!$B:$B,B20,'[1]Race 12'!$E:$E)</f>
        <v>0</v>
      </c>
      <c r="O20" s="18">
        <f>SUMIF('[1]Race 13'!$B:$B,B20,'[1]Race 13'!$E:$E)</f>
        <v>0</v>
      </c>
      <c r="P20" s="18">
        <f>SUMIF('[1]Race 14'!$B:$B,B20,'[1]Race 14'!$E:$E)</f>
        <v>13</v>
      </c>
      <c r="Q20" s="18">
        <f>SUMIF('[1]Race 15'!$B:$B,B20,'[1]Race 15'!$E:$E)</f>
        <v>0</v>
      </c>
      <c r="R20" s="19">
        <f t="shared" si="0"/>
        <v>99</v>
      </c>
      <c r="S20" s="18">
        <f t="shared" si="1"/>
        <v>5</v>
      </c>
      <c r="T20" s="18">
        <f>SUM(LARGE(C20:Q20,{1,2,3,4,5,6,7,8}))</f>
        <v>99</v>
      </c>
      <c r="U20" s="3"/>
      <c r="V20" s="3"/>
      <c r="W20" s="3"/>
      <c r="X20" s="5"/>
      <c r="Y20" s="5"/>
    </row>
    <row r="21" spans="1:25" s="22" customFormat="1" ht="16" customHeight="1" x14ac:dyDescent="0.2">
      <c r="A21" s="16">
        <f>SUMIF('[1]Handicaps 2017'!$A$3:$A$153,B21,'[1]Handicaps 2017'!$E$3:$E$153)</f>
        <v>0.52700000000000002</v>
      </c>
      <c r="B21" s="24" t="s">
        <v>23</v>
      </c>
      <c r="C21" s="18">
        <f>SUMIF('[1]Race 1'!$B:$B,B21,'[1]Race 1'!$E:$E)</f>
        <v>0</v>
      </c>
      <c r="D21" s="18">
        <f>SUMIF('[1]Race 2'!$B:$B,B21,'[1]Race 2'!E:$E)</f>
        <v>16</v>
      </c>
      <c r="E21" s="18">
        <f>SUMIF('[1]Race 3'!$B:$B,B21,'[1]Race 3'!$E:$E)</f>
        <v>0</v>
      </c>
      <c r="F21" s="18">
        <f>SUMIF('[1]Race 4'!$B:$B,B21,'[1]Race 4'!$E:$E)</f>
        <v>0</v>
      </c>
      <c r="G21" s="18">
        <f>SUMIF('[1]Race 5'!$B:$B,B21,'[1]Race 5'!$E:$E)</f>
        <v>14</v>
      </c>
      <c r="H21" s="18">
        <f>SUMIF('[1]Race 6'!$B:$B,B21,'[1]Race 6'!$E:$E)</f>
        <v>0</v>
      </c>
      <c r="I21" s="18">
        <f>SUMIF('[1]Race 7'!$B:$B,B21,'[1]Race 7'!$E:$E)</f>
        <v>15</v>
      </c>
      <c r="J21" s="18">
        <f>SUMIF('[1]Race 8'!$B:$B,B21,'[1]Race 8'!$E:$E)</f>
        <v>0</v>
      </c>
      <c r="K21" s="18">
        <f>SUMIF('[1]Race 9'!$B:$B,B21,'[1]Race 9'!$E:$E)</f>
        <v>21</v>
      </c>
      <c r="L21" s="18">
        <f>SUMIF('[1]Race 10'!$B:$B,B21,'[1]Race 10'!$E:$E)</f>
        <v>7</v>
      </c>
      <c r="M21" s="18">
        <f>SUMIF('[1]Race 11'!$B:$B,B21,'[1]Race 11'!$E:$E)</f>
        <v>0</v>
      </c>
      <c r="N21" s="18">
        <f>SUMIF('[1]Race 12'!$B:$B,B21,'[1]Race 12'!$E:$E)</f>
        <v>0</v>
      </c>
      <c r="O21" s="18">
        <f>SUMIF('[1]Race 13'!$B:$B,B21,'[1]Race 13'!$E:$E)</f>
        <v>0</v>
      </c>
      <c r="P21" s="18">
        <f>SUMIF('[1]Race 14'!$B:$B,B21,'[1]Race 14'!$E:$E)</f>
        <v>5</v>
      </c>
      <c r="Q21" s="18">
        <f>SUMIF('[1]Race 15'!$B:$B,B21,'[1]Race 15'!$E:$E)</f>
        <v>16</v>
      </c>
      <c r="R21" s="19">
        <f t="shared" si="0"/>
        <v>94</v>
      </c>
      <c r="S21" s="18">
        <f t="shared" si="1"/>
        <v>7</v>
      </c>
      <c r="T21" s="18">
        <f>SUM(LARGE(C21:Q21,{1,2,3,4,5,6,7,8}))</f>
        <v>94</v>
      </c>
      <c r="U21" s="20"/>
      <c r="V21" s="20"/>
      <c r="W21" s="21"/>
    </row>
    <row r="22" spans="1:25" s="22" customFormat="1" ht="16" customHeight="1" x14ac:dyDescent="0.15">
      <c r="A22" s="16">
        <f>SUMIF('[1]Handicaps 2017'!$A$3:$A$153,B22,'[1]Handicaps 2017'!$E$3:$E$153)</f>
        <v>0.36699999999999999</v>
      </c>
      <c r="B22" s="23" t="s">
        <v>24</v>
      </c>
      <c r="C22" s="18">
        <f>SUMIF('[1]Race 1'!$B:$B,B22,'[1]Race 1'!$E:$E)</f>
        <v>8</v>
      </c>
      <c r="D22" s="18">
        <f>SUMIF('[1]Race 2'!$B:$B,B22,'[1]Race 2'!E:$E)</f>
        <v>20</v>
      </c>
      <c r="E22" s="18">
        <f>SUMIF('[1]Race 3'!$B:$B,B22,'[1]Race 3'!$E:$E)</f>
        <v>16</v>
      </c>
      <c r="F22" s="18">
        <f>SUMIF('[1]Race 4'!$B:$B,B22,'[1]Race 4'!$E:$E)</f>
        <v>0</v>
      </c>
      <c r="G22" s="18">
        <f>SUMIF('[1]Race 5'!$B:$B,B22,'[1]Race 5'!$E:$E)</f>
        <v>0</v>
      </c>
      <c r="H22" s="18">
        <f>SUMIF('[1]Race 6'!$B:$B,B22,'[1]Race 6'!$E:$E)</f>
        <v>0</v>
      </c>
      <c r="I22" s="18">
        <f>SUMIF('[1]Race 7'!$B:$B,B22,'[1]Race 7'!$E:$E)</f>
        <v>13</v>
      </c>
      <c r="J22" s="18">
        <f>SUMIF('[1]Race 8'!$B:$B,B22,'[1]Race 8'!$E:$E)</f>
        <v>0</v>
      </c>
      <c r="K22" s="18">
        <f>SUMIF('[1]Race 9'!$B:$B,B22,'[1]Race 9'!$E:$E)</f>
        <v>0</v>
      </c>
      <c r="L22" s="18">
        <f>SUMIF('[1]Race 10'!$B:$B,B22,'[1]Race 10'!$E:$E)</f>
        <v>13</v>
      </c>
      <c r="M22" s="18">
        <f>SUMIF('[1]Race 11'!$B:$B,B22,'[1]Race 11'!$E:$E)</f>
        <v>0</v>
      </c>
      <c r="N22" s="18">
        <f>SUMIF('[1]Race 12'!$B:$B,B22,'[1]Race 12'!$E:$E)</f>
        <v>11</v>
      </c>
      <c r="O22" s="18">
        <f>SUMIF('[1]Race 13'!$B:$B,B22,'[1]Race 13'!$E:$E)</f>
        <v>0</v>
      </c>
      <c r="P22" s="18">
        <f>SUMIF('[1]Race 14'!$B:$B,B22,'[1]Race 14'!$E:$E)</f>
        <v>8</v>
      </c>
      <c r="Q22" s="18">
        <f>SUMIF('[1]Race 15'!$B:$B,B22,'[1]Race 15'!$E:$E)</f>
        <v>0</v>
      </c>
      <c r="R22" s="19">
        <f t="shared" si="0"/>
        <v>89</v>
      </c>
      <c r="S22" s="18">
        <f t="shared" si="1"/>
        <v>7</v>
      </c>
      <c r="T22" s="18">
        <f>SUM(LARGE(C22:Q22,{1,2,3,4,5,6,7,8}))</f>
        <v>89</v>
      </c>
      <c r="U22" s="20"/>
      <c r="V22" s="20"/>
      <c r="W22" s="21"/>
    </row>
    <row r="23" spans="1:25" s="22" customFormat="1" ht="14.25" customHeight="1" x14ac:dyDescent="0.2">
      <c r="A23" s="16">
        <f>SUMIF('[1]Handicaps 2017'!$A$3:$A$153,B23,'[1]Handicaps 2017'!$E$3:$E$153)</f>
        <v>0.61299999999999999</v>
      </c>
      <c r="B23" s="24" t="s">
        <v>25</v>
      </c>
      <c r="C23" s="18">
        <f>SUMIF('[1]Race 1'!$B:$B,B23,'[1]Race 1'!$E:$E)</f>
        <v>1</v>
      </c>
      <c r="D23" s="18">
        <f>SUMIF('[1]Race 2'!$B:$B,B23,'[1]Race 2'!E:$E)</f>
        <v>0</v>
      </c>
      <c r="E23" s="18">
        <f>SUMIF('[1]Race 3'!$B:$B,B23,'[1]Race 3'!$E:$E)</f>
        <v>12</v>
      </c>
      <c r="F23" s="18">
        <f>SUMIF('[1]Race 4'!$B:$B,B23,'[1]Race 4'!$E:$E)</f>
        <v>21</v>
      </c>
      <c r="G23" s="18">
        <f>SUMIF('[1]Race 5'!$B:$B,B23,'[1]Race 5'!$E:$E)</f>
        <v>17</v>
      </c>
      <c r="H23" s="18">
        <f>SUMIF('[1]Race 6'!$B:$B,B23,'[1]Race 6'!$E:$E)</f>
        <v>22</v>
      </c>
      <c r="I23" s="18">
        <f>SUMIF('[1]Race 7'!$B:$B,B23,'[1]Race 7'!$E:$E)</f>
        <v>0</v>
      </c>
      <c r="J23" s="18">
        <f>SUMIF('[1]Race 8'!$B:$B,B23,'[1]Race 8'!$E:$E)</f>
        <v>0</v>
      </c>
      <c r="K23" s="18">
        <f>SUMIF('[1]Race 9'!$B:$B,B23,'[1]Race 9'!$E:$E)</f>
        <v>15</v>
      </c>
      <c r="L23" s="18">
        <f>SUMIF('[1]Race 10'!$B:$B,B23,'[1]Race 10'!$E:$E)</f>
        <v>0</v>
      </c>
      <c r="M23" s="18">
        <f>SUMIF('[1]Race 11'!$B:$B,B23,'[1]Race 11'!$E:$E)</f>
        <v>0</v>
      </c>
      <c r="N23" s="18">
        <f>SUMIF('[1]Race 12'!$B:$B,B23,'[1]Race 12'!$E:$E)</f>
        <v>0</v>
      </c>
      <c r="O23" s="18">
        <f>SUMIF('[1]Race 13'!$B:$B,B23,'[1]Race 13'!$E:$E)</f>
        <v>0</v>
      </c>
      <c r="P23" s="18">
        <f>SUMIF('[1]Race 14'!$B:$B,B23,'[1]Race 14'!$E:$E)</f>
        <v>0</v>
      </c>
      <c r="Q23" s="18">
        <f>SUMIF('[1]Race 15'!$B:$B,B23,'[1]Race 15'!$E:$E)</f>
        <v>0</v>
      </c>
      <c r="R23" s="19">
        <f t="shared" si="0"/>
        <v>88</v>
      </c>
      <c r="S23" s="18">
        <f t="shared" si="1"/>
        <v>6</v>
      </c>
      <c r="T23" s="18">
        <f>SUM(LARGE(C23:Q23,{1,2,3,4,5,6,7,8}))</f>
        <v>88</v>
      </c>
      <c r="U23" s="20"/>
      <c r="V23" s="20"/>
      <c r="W23" s="21"/>
    </row>
    <row r="24" spans="1:25" s="22" customFormat="1" ht="14.25" customHeight="1" x14ac:dyDescent="0.2">
      <c r="A24" s="16">
        <f>SUMIF('[1]Handicaps 2017'!$A$3:$A$153,B24,'[1]Handicaps 2017'!$E$3:$E$153)</f>
        <v>0.54300000000000004</v>
      </c>
      <c r="B24" s="24" t="s">
        <v>26</v>
      </c>
      <c r="C24" s="18">
        <f>SUMIF('[1]Race 1'!$B:$B,B24,'[1]Race 1'!$E:$E)</f>
        <v>19</v>
      </c>
      <c r="D24" s="18">
        <f>SUMIF('[1]Race 2'!$B:$B,B24,'[1]Race 2'!E:$E)</f>
        <v>0</v>
      </c>
      <c r="E24" s="18">
        <f>SUMIF('[1]Race 3'!$B:$B,B24,'[1]Race 3'!$E:$E)</f>
        <v>25</v>
      </c>
      <c r="F24" s="18">
        <f>SUMIF('[1]Race 4'!$B:$B,B24,'[1]Race 4'!$E:$E)</f>
        <v>0</v>
      </c>
      <c r="G24" s="18">
        <f>SUMIF('[1]Race 5'!$B:$B,B24,'[1]Race 5'!$E:$E)</f>
        <v>0</v>
      </c>
      <c r="H24" s="18">
        <f>SUMIF('[1]Race 6'!$B:$B,B24,'[1]Race 6'!$E:$E)</f>
        <v>0</v>
      </c>
      <c r="I24" s="18">
        <f>SUMIF('[1]Race 7'!$B:$B,B24,'[1]Race 7'!$E:$E)</f>
        <v>0</v>
      </c>
      <c r="J24" s="18">
        <f>SUMIF('[1]Race 8'!$B:$B,B24,'[1]Race 8'!$E:$E)</f>
        <v>15</v>
      </c>
      <c r="K24" s="18">
        <f>SUMIF('[1]Race 9'!$B:$B,B24,'[1]Race 9'!$E:$E)</f>
        <v>23</v>
      </c>
      <c r="L24" s="18">
        <f>SUMIF('[1]Race 10'!$B:$B,B24,'[1]Race 10'!$E:$E)</f>
        <v>0</v>
      </c>
      <c r="M24" s="18">
        <f>SUMIF('[1]Race 11'!$B:$B,B24,'[1]Race 11'!$E:$E)</f>
        <v>0</v>
      </c>
      <c r="N24" s="18">
        <f>SUMIF('[1]Race 12'!$B:$B,B24,'[1]Race 12'!$E:$E)</f>
        <v>0</v>
      </c>
      <c r="O24" s="18">
        <f>SUMIF('[1]Race 13'!$B:$B,B24,'[1]Race 13'!$E:$E)</f>
        <v>0</v>
      </c>
      <c r="P24" s="18">
        <f>SUMIF('[1]Race 14'!$B:$B,B24,'[1]Race 14'!$E:$E)</f>
        <v>0</v>
      </c>
      <c r="Q24" s="18">
        <f>SUMIF('[1]Race 15'!$B:$B,B24,'[1]Race 15'!$E:$E)</f>
        <v>0</v>
      </c>
      <c r="R24" s="19">
        <f t="shared" si="0"/>
        <v>82</v>
      </c>
      <c r="S24" s="18">
        <f t="shared" si="1"/>
        <v>4</v>
      </c>
      <c r="T24" s="18">
        <f>SUM(LARGE(C24:Q24,{1,2,3,4,5,6,7,8}))</f>
        <v>82</v>
      </c>
      <c r="U24" s="20"/>
      <c r="V24" s="20"/>
      <c r="W24" s="21"/>
    </row>
    <row r="25" spans="1:25" s="22" customFormat="1" ht="14.25" customHeight="1" x14ac:dyDescent="0.2">
      <c r="A25" s="16">
        <f>SUMIF('[1]Handicaps 2017'!$A$3:$A$153,B25,'[1]Handicaps 2017'!$E$3:$E$153)</f>
        <v>0.499</v>
      </c>
      <c r="B25" s="24" t="s">
        <v>27</v>
      </c>
      <c r="C25" s="18">
        <f>SUMIF('[1]Race 1'!$B:$B,B25,'[1]Race 1'!$E:$E)</f>
        <v>4</v>
      </c>
      <c r="D25" s="18">
        <f>SUMIF('[1]Race 2'!$B:$B,B25,'[1]Race 2'!E:$E)</f>
        <v>10</v>
      </c>
      <c r="E25" s="18">
        <f>SUMIF('[1]Race 3'!$B:$B,B25,'[1]Race 3'!$E:$E)</f>
        <v>0</v>
      </c>
      <c r="F25" s="18">
        <f>SUMIF('[1]Race 4'!$B:$B,B25,'[1]Race 4'!$E:$E)</f>
        <v>0</v>
      </c>
      <c r="G25" s="18">
        <f>SUMIF('[1]Race 5'!$B:$B,B25,'[1]Race 5'!$E:$E)</f>
        <v>0</v>
      </c>
      <c r="H25" s="18">
        <f>SUMIF('[1]Race 6'!$B:$B,B25,'[1]Race 6'!$E:$E)</f>
        <v>0</v>
      </c>
      <c r="I25" s="18">
        <f>SUMIF('[1]Race 7'!$B:$B,B25,'[1]Race 7'!$E:$E)</f>
        <v>0</v>
      </c>
      <c r="J25" s="18">
        <f>SUMIF('[1]Race 8'!$B:$B,B25,'[1]Race 8'!$E:$E)</f>
        <v>12</v>
      </c>
      <c r="K25" s="18">
        <f>SUMIF('[1]Race 9'!$B:$B,B25,'[1]Race 9'!$E:$E)</f>
        <v>0</v>
      </c>
      <c r="L25" s="18">
        <f>SUMIF('[1]Race 10'!$B:$B,B25,'[1]Race 10'!$E:$E)</f>
        <v>23</v>
      </c>
      <c r="M25" s="18">
        <f>SUMIF('[1]Race 11'!$B:$B,B25,'[1]Race 11'!$E:$E)</f>
        <v>0</v>
      </c>
      <c r="N25" s="18">
        <f>SUMIF('[1]Race 12'!$B:$B,B25,'[1]Race 12'!$E:$E)</f>
        <v>0</v>
      </c>
      <c r="O25" s="18">
        <f>SUMIF('[1]Race 13'!$B:$B,B25,'[1]Race 13'!$E:$E)</f>
        <v>0</v>
      </c>
      <c r="P25" s="18">
        <f>SUMIF('[1]Race 14'!$B:$B,B25,'[1]Race 14'!$E:$E)</f>
        <v>15</v>
      </c>
      <c r="Q25" s="18">
        <f>SUMIF('[1]Race 15'!$B:$B,B25,'[1]Race 15'!$E:$E)</f>
        <v>18</v>
      </c>
      <c r="R25" s="19">
        <f t="shared" si="0"/>
        <v>82</v>
      </c>
      <c r="S25" s="18">
        <f t="shared" si="1"/>
        <v>6</v>
      </c>
      <c r="T25" s="18">
        <f>SUM(LARGE(C25:Q25,{1,2,3,4,5,6,7,8}))</f>
        <v>82</v>
      </c>
      <c r="U25" s="20"/>
      <c r="V25" s="20"/>
      <c r="W25" s="21"/>
    </row>
    <row r="26" spans="1:25" s="22" customFormat="1" ht="16" customHeight="1" x14ac:dyDescent="0.15">
      <c r="A26" s="16">
        <f>SUMIF('[1]Handicaps 2017'!$A$3:$A$153,B26,'[1]Handicaps 2017'!$E$3:$E$153)</f>
        <v>0.35399999999999998</v>
      </c>
      <c r="B26" s="17" t="s">
        <v>28</v>
      </c>
      <c r="C26" s="18">
        <f>SUMIF('[1]Race 1'!$B:$B,B26,'[1]Race 1'!$E:$E)</f>
        <v>23</v>
      </c>
      <c r="D26" s="18">
        <f>SUMIF('[1]Race 2'!$B:$B,B26,'[1]Race 2'!E:$E)</f>
        <v>22</v>
      </c>
      <c r="E26" s="18">
        <f>SUMIF('[1]Race 3'!$B:$B,B26,'[1]Race 3'!$E:$E)</f>
        <v>9</v>
      </c>
      <c r="F26" s="18">
        <f>SUMIF('[1]Race 4'!$B:$B,B26,'[1]Race 4'!$E:$E)</f>
        <v>12</v>
      </c>
      <c r="G26" s="18">
        <f>SUMIF('[1]Race 5'!$B:$B,B26,'[1]Race 5'!$E:$E)</f>
        <v>13</v>
      </c>
      <c r="H26" s="18">
        <f>SUMIF('[1]Race 6'!$B:$B,B26,'[1]Race 6'!$E:$E)</f>
        <v>0</v>
      </c>
      <c r="I26" s="18">
        <f>SUMIF('[1]Race 7'!$B:$B,B26,'[1]Race 7'!$E:$E)</f>
        <v>0</v>
      </c>
      <c r="J26" s="18">
        <f>SUMIF('[1]Race 8'!$B:$B,B26,'[1]Race 8'!$E:$E)</f>
        <v>0</v>
      </c>
      <c r="K26" s="18">
        <f>SUMIF('[1]Race 9'!$B:$B,B26,'[1]Race 9'!$E:$E)</f>
        <v>0</v>
      </c>
      <c r="L26" s="18">
        <f>SUMIF('[1]Race 10'!$B:$B,B26,'[1]Race 10'!$E:$E)</f>
        <v>0</v>
      </c>
      <c r="M26" s="18">
        <f>SUMIF('[1]Race 11'!$B:$B,B26,'[1]Race 11'!$E:$E)</f>
        <v>0</v>
      </c>
      <c r="N26" s="18">
        <f>SUMIF('[1]Race 12'!$B:$B,B26,'[1]Race 12'!$E:$E)</f>
        <v>0</v>
      </c>
      <c r="O26" s="18">
        <f>SUMIF('[1]Race 13'!$B:$B,B26,'[1]Race 13'!$E:$E)</f>
        <v>0</v>
      </c>
      <c r="P26" s="18">
        <f>SUMIF('[1]Race 14'!$B:$B,B26,'[1]Race 14'!$E:$E)</f>
        <v>0</v>
      </c>
      <c r="Q26" s="18">
        <f>SUMIF('[1]Race 15'!$B:$B,B26,'[1]Race 15'!$E:$E)</f>
        <v>0</v>
      </c>
      <c r="R26" s="19">
        <f t="shared" si="0"/>
        <v>79</v>
      </c>
      <c r="S26" s="18">
        <f t="shared" si="1"/>
        <v>5</v>
      </c>
      <c r="T26" s="18">
        <f>SUM(LARGE(C26:Q26,{1,2,3,4,5,6,7,8}))</f>
        <v>79</v>
      </c>
      <c r="U26" s="20"/>
      <c r="V26" s="20"/>
      <c r="W26" s="21"/>
    </row>
    <row r="27" spans="1:25" s="22" customFormat="1" ht="14.25" customHeight="1" x14ac:dyDescent="0.15">
      <c r="A27" s="16">
        <f>SUMIF('[1]Handicaps 2017'!$A$3:$A$153,B27,'[1]Handicaps 2017'!$E$3:$E$153)</f>
        <v>0.57799999999999996</v>
      </c>
      <c r="B27" s="17" t="s">
        <v>29</v>
      </c>
      <c r="C27" s="18">
        <f>SUMIF('[1]Race 1'!$B:$B,B27,'[1]Race 1'!$E:$E)</f>
        <v>1</v>
      </c>
      <c r="D27" s="18">
        <f>SUMIF('[1]Race 2'!$B:$B,B27,'[1]Race 2'!E:$E)</f>
        <v>0</v>
      </c>
      <c r="E27" s="18">
        <f>SUMIF('[1]Race 3'!$B:$B,B27,'[1]Race 3'!$E:$E)</f>
        <v>0</v>
      </c>
      <c r="F27" s="18">
        <f>SUMIF('[1]Race 4'!$B:$B,B27,'[1]Race 4'!$E:$E)</f>
        <v>0</v>
      </c>
      <c r="G27" s="18">
        <f>SUMIF('[1]Race 5'!$B:$B,B27,'[1]Race 5'!$E:$E)</f>
        <v>18</v>
      </c>
      <c r="H27" s="18">
        <f>SUMIF('[1]Race 6'!$B:$B,B27,'[1]Race 6'!$E:$E)</f>
        <v>0</v>
      </c>
      <c r="I27" s="18">
        <f>SUMIF('[1]Race 7'!$B:$B,B27,'[1]Race 7'!$E:$E)</f>
        <v>0</v>
      </c>
      <c r="J27" s="18">
        <f>SUMIF('[1]Race 8'!$B:$B,B27,'[1]Race 8'!$E:$E)</f>
        <v>0</v>
      </c>
      <c r="K27" s="18">
        <f>SUMIF('[1]Race 9'!$B:$B,B27,'[1]Race 9'!$E:$E)</f>
        <v>0</v>
      </c>
      <c r="L27" s="18">
        <f>SUMIF('[1]Race 10'!$B:$B,B27,'[1]Race 10'!$E:$E)</f>
        <v>0</v>
      </c>
      <c r="M27" s="18">
        <f>SUMIF('[1]Race 11'!$B:$B,B27,'[1]Race 11'!$E:$E)</f>
        <v>0</v>
      </c>
      <c r="N27" s="18">
        <f>SUMIF('[1]Race 12'!$B:$B,B27,'[1]Race 12'!$E:$E)</f>
        <v>18</v>
      </c>
      <c r="O27" s="18">
        <f>SUMIF('[1]Race 13'!$B:$B,B27,'[1]Race 13'!$E:$E)</f>
        <v>0</v>
      </c>
      <c r="P27" s="18">
        <f>SUMIF('[1]Race 14'!$B:$B,B27,'[1]Race 14'!$E:$E)</f>
        <v>17</v>
      </c>
      <c r="Q27" s="18">
        <f>SUMIF('[1]Race 15'!$B:$B,B27,'[1]Race 15'!$E:$E)</f>
        <v>21</v>
      </c>
      <c r="R27" s="19">
        <f t="shared" si="0"/>
        <v>75</v>
      </c>
      <c r="S27" s="18">
        <f t="shared" si="1"/>
        <v>5</v>
      </c>
      <c r="T27" s="18">
        <f>SUM(LARGE(C27:Q27,{1,2,3,4,5,6,7,8}))</f>
        <v>75</v>
      </c>
      <c r="U27" s="20"/>
      <c r="V27" s="20"/>
      <c r="W27" s="21"/>
    </row>
    <row r="28" spans="1:25" s="22" customFormat="1" ht="14.25" customHeight="1" x14ac:dyDescent="0.2">
      <c r="A28" s="16">
        <f>SUMIF('[1]Handicaps 2017'!$A$3:$A$153,B28,'[1]Handicaps 2017'!$E$3:$E$153)</f>
        <v>0.45500000000000002</v>
      </c>
      <c r="B28" s="24" t="s">
        <v>30</v>
      </c>
      <c r="C28" s="18">
        <f>SUMIF('[1]Race 1'!$B:$B,B28,'[1]Race 1'!$E:$E)</f>
        <v>1</v>
      </c>
      <c r="D28" s="18">
        <f>SUMIF('[1]Race 2'!$B:$B,B28,'[1]Race 2'!E:$E)</f>
        <v>7</v>
      </c>
      <c r="E28" s="18">
        <f>SUMIF('[1]Race 3'!$B:$B,B28,'[1]Race 3'!$E:$E)</f>
        <v>0</v>
      </c>
      <c r="F28" s="18">
        <f>SUMIF('[1]Race 4'!$B:$B,B28,'[1]Race 4'!$E:$E)</f>
        <v>15</v>
      </c>
      <c r="G28" s="18">
        <f>SUMIF('[1]Race 5'!$B:$B,B28,'[1]Race 5'!$E:$E)</f>
        <v>0</v>
      </c>
      <c r="H28" s="18">
        <f>SUMIF('[1]Race 6'!$B:$B,B28,'[1]Race 6'!$E:$E)</f>
        <v>0</v>
      </c>
      <c r="I28" s="18">
        <f>SUMIF('[1]Race 7'!$B:$B,B28,'[1]Race 7'!$E:$E)</f>
        <v>12</v>
      </c>
      <c r="J28" s="18">
        <f>SUMIF('[1]Race 8'!$B:$B,B28,'[1]Race 8'!$E:$E)</f>
        <v>3</v>
      </c>
      <c r="K28" s="18">
        <f>SUMIF('[1]Race 9'!$B:$B,B28,'[1]Race 9'!$E:$E)</f>
        <v>0</v>
      </c>
      <c r="L28" s="18">
        <f>SUMIF('[1]Race 10'!$B:$B,B28,'[1]Race 10'!$E:$E)</f>
        <v>4</v>
      </c>
      <c r="M28" s="18">
        <f>SUMIF('[1]Race 11'!$B:$B,B28,'[1]Race 11'!$E:$E)</f>
        <v>16</v>
      </c>
      <c r="N28" s="18">
        <f>SUMIF('[1]Race 12'!$B:$B,B28,'[1]Race 12'!$E:$E)</f>
        <v>7</v>
      </c>
      <c r="O28" s="18">
        <f>SUMIF('[1]Race 13'!$B:$B,B28,'[1]Race 13'!$E:$E)</f>
        <v>0</v>
      </c>
      <c r="P28" s="18">
        <f>SUMIF('[1]Race 14'!$B:$B,B28,'[1]Race 14'!$E:$E)</f>
        <v>1</v>
      </c>
      <c r="Q28" s="18">
        <f>SUMIF('[1]Race 15'!$B:$B,B28,'[1]Race 15'!$E:$E)</f>
        <v>1</v>
      </c>
      <c r="R28" s="19">
        <f t="shared" si="0"/>
        <v>67</v>
      </c>
      <c r="S28" s="18">
        <f t="shared" si="1"/>
        <v>10</v>
      </c>
      <c r="T28" s="18">
        <f>SUM(LARGE(C28:Q28,{1,2,3,4,5,6,7,8}))</f>
        <v>65</v>
      </c>
      <c r="U28" s="20"/>
      <c r="V28" s="20"/>
      <c r="W28" s="21"/>
    </row>
    <row r="29" spans="1:25" s="22" customFormat="1" ht="16" customHeight="1" x14ac:dyDescent="0.15">
      <c r="A29" s="16">
        <f>SUMIF('[1]Handicaps 2017'!$A$3:$A$153,B29,'[1]Handicaps 2017'!$E$3:$E$153)</f>
        <v>0.56200000000000006</v>
      </c>
      <c r="B29" s="23" t="s">
        <v>31</v>
      </c>
      <c r="C29" s="18">
        <f>SUMIF('[1]Race 1'!$B:$B,B29,'[1]Race 1'!$E:$E)</f>
        <v>0</v>
      </c>
      <c r="D29" s="18">
        <f>SUMIF('[1]Race 2'!$B:$B,B29,'[1]Race 2'!E:$E)</f>
        <v>0</v>
      </c>
      <c r="E29" s="18">
        <f>SUMIF('[1]Race 3'!$B:$B,B29,'[1]Race 3'!$E:$E)</f>
        <v>0</v>
      </c>
      <c r="F29" s="18">
        <f>SUMIF('[1]Race 4'!$B:$B,B29,'[1]Race 4'!$E:$E)</f>
        <v>0</v>
      </c>
      <c r="G29" s="18">
        <f>SUMIF('[1]Race 5'!$B:$B,B29,'[1]Race 5'!$E:$E)</f>
        <v>19</v>
      </c>
      <c r="H29" s="18">
        <f>SUMIF('[1]Race 6'!$B:$B,B29,'[1]Race 6'!$E:$E)</f>
        <v>0</v>
      </c>
      <c r="I29" s="18">
        <f>SUMIF('[1]Race 7'!$B:$B,B29,'[1]Race 7'!$E:$E)</f>
        <v>24</v>
      </c>
      <c r="J29" s="18">
        <f>SUMIF('[1]Race 8'!$B:$B,B29,'[1]Race 8'!$E:$E)</f>
        <v>22</v>
      </c>
      <c r="K29" s="18">
        <f>SUMIF('[1]Race 9'!$B:$B,B29,'[1]Race 9'!$E:$E)</f>
        <v>0</v>
      </c>
      <c r="L29" s="18">
        <f>SUMIF('[1]Race 10'!$B:$B,B29,'[1]Race 10'!$E:$E)</f>
        <v>0</v>
      </c>
      <c r="M29" s="18">
        <f>SUMIF('[1]Race 11'!$B:$B,B29,'[1]Race 11'!$E:$E)</f>
        <v>0</v>
      </c>
      <c r="N29" s="18">
        <f>SUMIF('[1]Race 12'!$B:$B,B29,'[1]Race 12'!$E:$E)</f>
        <v>0</v>
      </c>
      <c r="O29" s="18">
        <f>SUMIF('[1]Race 13'!$B:$B,B29,'[1]Race 13'!$E:$E)</f>
        <v>0</v>
      </c>
      <c r="P29" s="18">
        <f>SUMIF('[1]Race 14'!$B:$B,B29,'[1]Race 14'!$E:$E)</f>
        <v>0</v>
      </c>
      <c r="Q29" s="18">
        <f>SUMIF('[1]Race 15'!$B:$B,B29,'[1]Race 15'!$E:$E)</f>
        <v>0</v>
      </c>
      <c r="R29" s="19">
        <f t="shared" si="0"/>
        <v>65</v>
      </c>
      <c r="S29" s="18">
        <f t="shared" si="1"/>
        <v>3</v>
      </c>
      <c r="T29" s="18">
        <f>SUM(LARGE(C29:Q29,{1,2,3,4,5,6,7,8}))</f>
        <v>65</v>
      </c>
      <c r="U29" s="20"/>
      <c r="V29" s="20"/>
      <c r="W29" s="21"/>
    </row>
    <row r="30" spans="1:25" s="22" customFormat="1" ht="16" customHeight="1" x14ac:dyDescent="0.15">
      <c r="A30" s="16">
        <f>SUMIF('[1]Handicaps 2017'!$A$3:$A$153,B30,'[1]Handicaps 2017'!$E$3:$E$153)</f>
        <v>0.54400000000000004</v>
      </c>
      <c r="B30" s="23" t="s">
        <v>32</v>
      </c>
      <c r="C30" s="18">
        <f>SUMIF('[1]Race 1'!$B:$B,B30,'[1]Race 1'!$E:$E)</f>
        <v>0</v>
      </c>
      <c r="D30" s="18">
        <f>SUMIF('[1]Race 2'!$B:$B,B30,'[1]Race 2'!E:$E)</f>
        <v>0</v>
      </c>
      <c r="E30" s="18">
        <f>SUMIF('[1]Race 3'!$B:$B,B30,'[1]Race 3'!$E:$E)</f>
        <v>0</v>
      </c>
      <c r="F30" s="18">
        <f>SUMIF('[1]Race 4'!$B:$B,B30,'[1]Race 4'!$E:$E)</f>
        <v>0</v>
      </c>
      <c r="G30" s="18">
        <f>SUMIF('[1]Race 5'!$B:$B,B30,'[1]Race 5'!$E:$E)</f>
        <v>0</v>
      </c>
      <c r="H30" s="18">
        <f>SUMIF('[1]Race 6'!$B:$B,B30,'[1]Race 6'!$E:$E)</f>
        <v>0</v>
      </c>
      <c r="I30" s="18">
        <f>SUMIF('[1]Race 7'!$B:$B,B30,'[1]Race 7'!$E:$E)</f>
        <v>14</v>
      </c>
      <c r="J30" s="18">
        <f>SUMIF('[1]Race 8'!$B:$B,B30,'[1]Race 8'!$E:$E)</f>
        <v>19</v>
      </c>
      <c r="K30" s="18">
        <f>SUMIF('[1]Race 9'!$B:$B,B30,'[1]Race 9'!$E:$E)</f>
        <v>0</v>
      </c>
      <c r="L30" s="18">
        <f>SUMIF('[1]Race 10'!$B:$B,B30,'[1]Race 10'!$E:$E)</f>
        <v>0</v>
      </c>
      <c r="M30" s="18">
        <f>SUMIF('[1]Race 11'!$B:$B,B30,'[1]Race 11'!$E:$E)</f>
        <v>0</v>
      </c>
      <c r="N30" s="18">
        <f>SUMIF('[1]Race 12'!$B:$B,B30,'[1]Race 12'!$E:$E)</f>
        <v>14</v>
      </c>
      <c r="O30" s="18">
        <f>SUMIF('[1]Race 13'!$B:$B,B30,'[1]Race 13'!$E:$E)</f>
        <v>0</v>
      </c>
      <c r="P30" s="18">
        <f>SUMIF('[1]Race 14'!$B:$B,B30,'[1]Race 14'!$E:$E)</f>
        <v>1</v>
      </c>
      <c r="Q30" s="18">
        <f>SUMIF('[1]Race 15'!$B:$B,B30,'[1]Race 15'!$E:$E)</f>
        <v>17</v>
      </c>
      <c r="R30" s="19">
        <f t="shared" si="0"/>
        <v>65</v>
      </c>
      <c r="S30" s="18">
        <f t="shared" si="1"/>
        <v>5</v>
      </c>
      <c r="T30" s="18">
        <f>SUM(LARGE(C30:Q30,{1,2,3,4,5,6,7,8}))</f>
        <v>65</v>
      </c>
      <c r="U30" s="20"/>
      <c r="V30" s="20"/>
      <c r="W30" s="21"/>
    </row>
    <row r="31" spans="1:25" s="22" customFormat="1" ht="16" customHeight="1" x14ac:dyDescent="0.2">
      <c r="A31" s="16">
        <f>SUMIF('[1]Handicaps 2017'!$A$3:$A$153,B31,'[1]Handicaps 2017'!$E$3:$E$153)</f>
        <v>0.57699999999999996</v>
      </c>
      <c r="B31" s="24" t="s">
        <v>33</v>
      </c>
      <c r="C31" s="18">
        <f>SUMIF('[1]Race 1'!$B:$B,B31,'[1]Race 1'!$E:$E)</f>
        <v>0</v>
      </c>
      <c r="D31" s="18">
        <f>SUMIF('[1]Race 2'!$B:$B,B31,'[1]Race 2'!E:$E)</f>
        <v>0</v>
      </c>
      <c r="E31" s="18">
        <f>SUMIF('[1]Race 3'!$B:$B,B31,'[1]Race 3'!$E:$E)</f>
        <v>11</v>
      </c>
      <c r="F31" s="18">
        <f>SUMIF('[1]Race 4'!$B:$B,B31,'[1]Race 4'!$E:$E)</f>
        <v>0</v>
      </c>
      <c r="G31" s="18">
        <f>SUMIF('[1]Race 5'!$B:$B,B31,'[1]Race 5'!$E:$E)</f>
        <v>0</v>
      </c>
      <c r="H31" s="18">
        <f>SUMIF('[1]Race 6'!$B:$B,B31,'[1]Race 6'!$E:$E)</f>
        <v>0</v>
      </c>
      <c r="I31" s="18">
        <f>SUMIF('[1]Race 7'!$B:$B,B31,'[1]Race 7'!$E:$E)</f>
        <v>0</v>
      </c>
      <c r="J31" s="18">
        <f>SUMIF('[1]Race 8'!$B:$B,B31,'[1]Race 8'!$E:$E)</f>
        <v>0</v>
      </c>
      <c r="K31" s="18">
        <f>SUMIF('[1]Race 9'!$B:$B,B31,'[1]Race 9'!$E:$E)</f>
        <v>0</v>
      </c>
      <c r="L31" s="18">
        <f>SUMIF('[1]Race 10'!$B:$B,B31,'[1]Race 10'!$E:$E)</f>
        <v>0</v>
      </c>
      <c r="M31" s="18">
        <f>SUMIF('[1]Race 11'!$B:$B,B31,'[1]Race 11'!$E:$E)</f>
        <v>20</v>
      </c>
      <c r="N31" s="18">
        <f>SUMIF('[1]Race 12'!$B:$B,B31,'[1]Race 12'!$E:$E)</f>
        <v>8</v>
      </c>
      <c r="O31" s="18">
        <f>SUMIF('[1]Race 13'!$B:$B,B31,'[1]Race 13'!$E:$E)</f>
        <v>0</v>
      </c>
      <c r="P31" s="18">
        <f>SUMIF('[1]Race 14'!$B:$B,B31,'[1]Race 14'!$E:$E)</f>
        <v>20</v>
      </c>
      <c r="Q31" s="18">
        <f>SUMIF('[1]Race 15'!$B:$B,B31,'[1]Race 15'!$E:$E)</f>
        <v>0</v>
      </c>
      <c r="R31" s="19">
        <f t="shared" si="0"/>
        <v>59</v>
      </c>
      <c r="S31" s="18">
        <f t="shared" si="1"/>
        <v>4</v>
      </c>
      <c r="T31" s="18">
        <f>SUM(LARGE(C31:Q31,{1,2,3,4,5,6,7,8}))</f>
        <v>59</v>
      </c>
      <c r="U31" s="20"/>
      <c r="V31" s="20"/>
      <c r="W31" s="21"/>
    </row>
    <row r="32" spans="1:25" s="22" customFormat="1" ht="16" customHeight="1" x14ac:dyDescent="0.2">
      <c r="A32" s="16">
        <f>SUMIF('[1]Handicaps 2017'!$A$3:$A$153,B32,'[1]Handicaps 2017'!$E$3:$E$153)</f>
        <v>0.53800000000000003</v>
      </c>
      <c r="B32" s="24" t="s">
        <v>34</v>
      </c>
      <c r="C32" s="18">
        <f>SUMIF('[1]Race 1'!$B:$B,B32,'[1]Race 1'!$E:$E)</f>
        <v>0</v>
      </c>
      <c r="D32" s="18">
        <f>SUMIF('[1]Race 2'!$B:$B,B32,'[1]Race 2'!E:$E)</f>
        <v>0</v>
      </c>
      <c r="E32" s="18">
        <f>SUMIF('[1]Race 3'!$B:$B,B32,'[1]Race 3'!$E:$E)</f>
        <v>0</v>
      </c>
      <c r="F32" s="18">
        <f>SUMIF('[1]Race 4'!$B:$B,B32,'[1]Race 4'!$E:$E)</f>
        <v>0</v>
      </c>
      <c r="G32" s="18">
        <f>SUMIF('[1]Race 5'!$B:$B,B32,'[1]Race 5'!$E:$E)</f>
        <v>0</v>
      </c>
      <c r="H32" s="18">
        <f>SUMIF('[1]Race 6'!$B:$B,B32,'[1]Race 6'!$E:$E)</f>
        <v>0</v>
      </c>
      <c r="I32" s="18">
        <f>SUMIF('[1]Race 7'!$B:$B,B32,'[1]Race 7'!$E:$E)</f>
        <v>0</v>
      </c>
      <c r="J32" s="18">
        <f>SUMIF('[1]Race 8'!$B:$B,B32,'[1]Race 8'!$E:$E)</f>
        <v>21</v>
      </c>
      <c r="K32" s="18">
        <f>SUMIF('[1]Race 9'!$B:$B,B32,'[1]Race 9'!$E:$E)</f>
        <v>0</v>
      </c>
      <c r="L32" s="18">
        <f>SUMIF('[1]Race 10'!$B:$B,B32,'[1]Race 10'!$E:$E)</f>
        <v>14</v>
      </c>
      <c r="M32" s="18">
        <f>SUMIF('[1]Race 11'!$B:$B,B32,'[1]Race 11'!$E:$E)</f>
        <v>0</v>
      </c>
      <c r="N32" s="18">
        <f>SUMIF('[1]Race 12'!$B:$B,B32,'[1]Race 12'!$E:$E)</f>
        <v>22</v>
      </c>
      <c r="O32" s="18">
        <f>SUMIF('[1]Race 13'!$B:$B,B32,'[1]Race 13'!$E:$E)</f>
        <v>0</v>
      </c>
      <c r="P32" s="18">
        <f>SUMIF('[1]Race 14'!$B:$B,B32,'[1]Race 14'!$E:$E)</f>
        <v>0</v>
      </c>
      <c r="Q32" s="18">
        <f>SUMIF('[1]Race 15'!$B:$B,B32,'[1]Race 15'!$E:$E)</f>
        <v>0</v>
      </c>
      <c r="R32" s="19">
        <f t="shared" si="0"/>
        <v>57</v>
      </c>
      <c r="S32" s="18">
        <f t="shared" si="1"/>
        <v>3</v>
      </c>
      <c r="T32" s="18">
        <f>SUM(LARGE(C32:Q32,{1,2,3,4,5,6,7,8}))</f>
        <v>57</v>
      </c>
      <c r="U32" s="20"/>
      <c r="V32" s="20"/>
      <c r="W32" s="25"/>
    </row>
    <row r="33" spans="1:25" s="22" customFormat="1" ht="16" customHeight="1" x14ac:dyDescent="0.2">
      <c r="A33" s="16">
        <f>SUMIF('[1]Handicaps 2017'!$A$3:$A$153,B33,'[1]Handicaps 2017'!$E$3:$E$153)</f>
        <v>0.36399999999999999</v>
      </c>
      <c r="B33" s="24" t="s">
        <v>35</v>
      </c>
      <c r="C33" s="18">
        <f>SUMIF('[1]Race 1'!$B:$B,B33,'[1]Race 1'!$E:$E)</f>
        <v>12</v>
      </c>
      <c r="D33" s="18">
        <f>SUMIF('[1]Race 2'!$B:$B,B33,'[1]Race 2'!E:$E)</f>
        <v>8</v>
      </c>
      <c r="E33" s="18">
        <f>SUMIF('[1]Race 3'!$B:$B,B33,'[1]Race 3'!$E:$E)</f>
        <v>0</v>
      </c>
      <c r="F33" s="18">
        <f>SUMIF('[1]Race 4'!$B:$B,B33,'[1]Race 4'!$E:$E)</f>
        <v>0</v>
      </c>
      <c r="G33" s="18">
        <f>SUMIF('[1]Race 5'!$B:$B,B33,'[1]Race 5'!$E:$E)</f>
        <v>0</v>
      </c>
      <c r="H33" s="18">
        <f>SUMIF('[1]Race 6'!$B:$B,B33,'[1]Race 6'!$E:$E)</f>
        <v>0</v>
      </c>
      <c r="I33" s="18">
        <f>SUMIF('[1]Race 7'!$B:$B,B33,'[1]Race 7'!$E:$E)</f>
        <v>0</v>
      </c>
      <c r="J33" s="18">
        <f>SUMIF('[1]Race 8'!$B:$B,B33,'[1]Race 8'!$E:$E)</f>
        <v>0</v>
      </c>
      <c r="K33" s="18">
        <f>SUMIF('[1]Race 9'!$B:$B,B33,'[1]Race 9'!$E:$E)</f>
        <v>0</v>
      </c>
      <c r="L33" s="18">
        <f>SUMIF('[1]Race 10'!$B:$B,B33,'[1]Race 10'!$E:$E)</f>
        <v>15</v>
      </c>
      <c r="M33" s="18">
        <f>SUMIF('[1]Race 11'!$B:$B,B33,'[1]Race 11'!$E:$E)</f>
        <v>0</v>
      </c>
      <c r="N33" s="18">
        <f>SUMIF('[1]Race 12'!$B:$B,B33,'[1]Race 12'!$E:$E)</f>
        <v>0</v>
      </c>
      <c r="O33" s="18">
        <f>SUMIF('[1]Race 13'!$B:$B,B33,'[1]Race 13'!$E:$E)</f>
        <v>0</v>
      </c>
      <c r="P33" s="18">
        <f>SUMIF('[1]Race 14'!$B:$B,B33,'[1]Race 14'!$E:$E)</f>
        <v>1</v>
      </c>
      <c r="Q33" s="18">
        <f>SUMIF('[1]Race 15'!$B:$B,B33,'[1]Race 15'!$E:$E)</f>
        <v>6</v>
      </c>
      <c r="R33" s="19">
        <f t="shared" si="0"/>
        <v>42</v>
      </c>
      <c r="S33" s="18">
        <f t="shared" si="1"/>
        <v>5</v>
      </c>
      <c r="T33" s="18">
        <f>SUM(LARGE(C33:Q33,{1,2,3,4,5,6,7,8}))</f>
        <v>42</v>
      </c>
      <c r="U33" s="20"/>
      <c r="V33" s="20"/>
      <c r="W33" s="21"/>
    </row>
    <row r="34" spans="1:25" s="22" customFormat="1" ht="16" customHeight="1" x14ac:dyDescent="0.2">
      <c r="A34" s="16">
        <f>SUMIF('[1]Handicaps 2017'!$A$3:$A$153,B34,'[1]Handicaps 2017'!$E$3:$E$153)</f>
        <v>0.495</v>
      </c>
      <c r="B34" s="24" t="s">
        <v>36</v>
      </c>
      <c r="C34" s="18">
        <f>SUMIF('[1]Race 1'!$B:$B,B34,'[1]Race 1'!$E:$E)</f>
        <v>0</v>
      </c>
      <c r="D34" s="18">
        <f>SUMIF('[1]Race 2'!$B:$B,B34,'[1]Race 2'!E:$E)</f>
        <v>0</v>
      </c>
      <c r="E34" s="18">
        <f>SUMIF('[1]Race 3'!$B:$B,B34,'[1]Race 3'!$E:$E)</f>
        <v>0</v>
      </c>
      <c r="F34" s="18">
        <f>SUMIF('[1]Race 4'!$B:$B,B34,'[1]Race 4'!$E:$E)</f>
        <v>10</v>
      </c>
      <c r="G34" s="18">
        <f>SUMIF('[1]Race 5'!$B:$B,B34,'[1]Race 5'!$E:$E)</f>
        <v>0</v>
      </c>
      <c r="H34" s="18">
        <f>SUMIF('[1]Race 6'!$B:$B,B34,'[1]Race 6'!$E:$E)</f>
        <v>0</v>
      </c>
      <c r="I34" s="18">
        <f>SUMIF('[1]Race 7'!$B:$B,B34,'[1]Race 7'!$E:$E)</f>
        <v>0</v>
      </c>
      <c r="J34" s="18">
        <f>SUMIF('[1]Race 8'!$B:$B,B34,'[1]Race 8'!$E:$E)</f>
        <v>0</v>
      </c>
      <c r="K34" s="18">
        <f>SUMIF('[1]Race 9'!$B:$B,B34,'[1]Race 9'!$E:$E)</f>
        <v>0</v>
      </c>
      <c r="L34" s="18">
        <f>SUMIF('[1]Race 10'!$B:$B,B34,'[1]Race 10'!$E:$E)</f>
        <v>0</v>
      </c>
      <c r="M34" s="18">
        <f>SUMIF('[1]Race 11'!$B:$B,B34,'[1]Race 11'!$E:$E)</f>
        <v>19</v>
      </c>
      <c r="N34" s="18">
        <f>SUMIF('[1]Race 12'!$B:$B,B34,'[1]Race 12'!$E:$E)</f>
        <v>13</v>
      </c>
      <c r="O34" s="18">
        <f>SUMIF('[1]Race 13'!$B:$B,B34,'[1]Race 13'!$E:$E)</f>
        <v>0</v>
      </c>
      <c r="P34" s="18">
        <f>SUMIF('[1]Race 14'!$B:$B,B34,'[1]Race 14'!$E:$E)</f>
        <v>0</v>
      </c>
      <c r="Q34" s="18">
        <f>SUMIF('[1]Race 15'!$B:$B,B34,'[1]Race 15'!$E:$E)</f>
        <v>0</v>
      </c>
      <c r="R34" s="19">
        <f t="shared" si="0"/>
        <v>42</v>
      </c>
      <c r="S34" s="18">
        <f t="shared" si="1"/>
        <v>3</v>
      </c>
      <c r="T34" s="18">
        <f>SUM(LARGE(C34:Q34,{1,2,3,4,5,6,7,8}))</f>
        <v>42</v>
      </c>
      <c r="U34" s="20"/>
      <c r="V34" s="20"/>
      <c r="W34" s="21"/>
    </row>
    <row r="35" spans="1:25" s="22" customFormat="1" ht="16" customHeight="1" x14ac:dyDescent="0.15">
      <c r="A35" s="16">
        <f>SUMIF('[1]Handicaps 2017'!$A$3:$A$153,B35,'[1]Handicaps 2017'!$E$3:$E$153)</f>
        <v>0.56999999999999995</v>
      </c>
      <c r="B35" s="17" t="s">
        <v>37</v>
      </c>
      <c r="C35" s="18">
        <f>SUMIF('[1]Race 1'!$B:$B,B35,'[1]Race 1'!$E:$E)</f>
        <v>0</v>
      </c>
      <c r="D35" s="18">
        <f>SUMIF('[1]Race 2'!$B:$B,B35,'[1]Race 2'!E:$E)</f>
        <v>0</v>
      </c>
      <c r="E35" s="18">
        <f>SUMIF('[1]Race 3'!$B:$B,B35,'[1]Race 3'!$E:$E)</f>
        <v>0</v>
      </c>
      <c r="F35" s="18">
        <f>SUMIF('[1]Race 4'!$B:$B,B35,'[1]Race 4'!$E:$E)</f>
        <v>0</v>
      </c>
      <c r="G35" s="18">
        <f>SUMIF('[1]Race 5'!$B:$B,B35,'[1]Race 5'!$E:$E)</f>
        <v>0</v>
      </c>
      <c r="H35" s="18">
        <f>SUMIF('[1]Race 6'!$B:$B,B35,'[1]Race 6'!$E:$E)</f>
        <v>0</v>
      </c>
      <c r="I35" s="18">
        <f>SUMIF('[1]Race 7'!$B:$B,B35,'[1]Race 7'!$E:$E)</f>
        <v>0</v>
      </c>
      <c r="J35" s="18">
        <f>SUMIF('[1]Race 8'!$B:$B,B35,'[1]Race 8'!$E:$E)</f>
        <v>0</v>
      </c>
      <c r="K35" s="18">
        <f>SUMIF('[1]Race 9'!$B:$B,B35,'[1]Race 9'!$E:$E)</f>
        <v>0</v>
      </c>
      <c r="L35" s="18">
        <f>SUMIF('[1]Race 10'!$B:$B,B35,'[1]Race 10'!$E:$E)</f>
        <v>0</v>
      </c>
      <c r="M35" s="18">
        <f>SUMIF('[1]Race 11'!$B:$B,B35,'[1]Race 11'!$E:$E)</f>
        <v>0</v>
      </c>
      <c r="N35" s="18">
        <f>SUMIF('[1]Race 12'!$B:$B,B35,'[1]Race 12'!$E:$E)</f>
        <v>21</v>
      </c>
      <c r="O35" s="18">
        <f>SUMIF('[1]Race 13'!$B:$B,B35,'[1]Race 13'!$E:$E)</f>
        <v>0</v>
      </c>
      <c r="P35" s="18">
        <f>SUMIF('[1]Race 14'!$B:$B,B35,'[1]Race 14'!$E:$E)</f>
        <v>21</v>
      </c>
      <c r="Q35" s="18">
        <f>SUMIF('[1]Race 15'!$B:$B,B35,'[1]Race 15'!$E:$E)</f>
        <v>0</v>
      </c>
      <c r="R35" s="19">
        <f t="shared" si="0"/>
        <v>42</v>
      </c>
      <c r="S35" s="18">
        <f t="shared" si="1"/>
        <v>2</v>
      </c>
      <c r="T35" s="18">
        <f>SUM(LARGE(C35:Q35,{1,2,3,4,5,6,7,8}))</f>
        <v>42</v>
      </c>
      <c r="U35" s="20"/>
      <c r="V35" s="20"/>
      <c r="W35" s="21"/>
    </row>
    <row r="36" spans="1:25" s="22" customFormat="1" ht="16" customHeight="1" x14ac:dyDescent="0.15">
      <c r="A36" s="16">
        <f>SUMIF('[1]Handicaps 2017'!$A$3:$A$153,B36,'[1]Handicaps 2017'!$E$3:$E$153)</f>
        <v>0.51800000000000002</v>
      </c>
      <c r="B36" s="23" t="s">
        <v>38</v>
      </c>
      <c r="C36" s="18">
        <f>SUMIF('[1]Race 1'!$B:$B,B36,'[1]Race 1'!$E:$E)</f>
        <v>0</v>
      </c>
      <c r="D36" s="18">
        <f>SUMIF('[1]Race 2'!$B:$B,B36,'[1]Race 2'!E:$E)</f>
        <v>0</v>
      </c>
      <c r="E36" s="18">
        <f>SUMIF('[1]Race 3'!$B:$B,B36,'[1]Race 3'!$E:$E)</f>
        <v>0</v>
      </c>
      <c r="F36" s="18">
        <f>SUMIF('[1]Race 4'!$B:$B,B36,'[1]Race 4'!$E:$E)</f>
        <v>0</v>
      </c>
      <c r="G36" s="18">
        <f>SUMIF('[1]Race 5'!$B:$B,B36,'[1]Race 5'!$E:$E)</f>
        <v>0</v>
      </c>
      <c r="H36" s="18">
        <f>SUMIF('[1]Race 6'!$B:$B,B36,'[1]Race 6'!$E:$E)</f>
        <v>0</v>
      </c>
      <c r="I36" s="18">
        <f>SUMIF('[1]Race 7'!$B:$B,B36,'[1]Race 7'!$E:$E)</f>
        <v>11</v>
      </c>
      <c r="J36" s="18">
        <f>SUMIF('[1]Race 8'!$B:$B,B36,'[1]Race 8'!$E:$E)</f>
        <v>0</v>
      </c>
      <c r="K36" s="18">
        <f>SUMIF('[1]Race 9'!$B:$B,B36,'[1]Race 9'!$E:$E)</f>
        <v>0</v>
      </c>
      <c r="L36" s="18">
        <f>SUMIF('[1]Race 10'!$B:$B,B36,'[1]Race 10'!$E:$E)</f>
        <v>0</v>
      </c>
      <c r="M36" s="18">
        <f>SUMIF('[1]Race 11'!$B:$B,B36,'[1]Race 11'!$E:$E)</f>
        <v>0</v>
      </c>
      <c r="N36" s="18">
        <f>SUMIF('[1]Race 12'!$B:$B,B36,'[1]Race 12'!$E:$E)</f>
        <v>0</v>
      </c>
      <c r="O36" s="18">
        <f>SUMIF('[1]Race 13'!$B:$B,B36,'[1]Race 13'!$E:$E)</f>
        <v>0</v>
      </c>
      <c r="P36" s="18">
        <f>SUMIF('[1]Race 14'!$B:$B,B36,'[1]Race 14'!$E:$E)</f>
        <v>10</v>
      </c>
      <c r="Q36" s="18">
        <f>SUMIF('[1]Race 15'!$B:$B,B36,'[1]Race 15'!$E:$E)</f>
        <v>19</v>
      </c>
      <c r="R36" s="19">
        <f t="shared" si="0"/>
        <v>40</v>
      </c>
      <c r="S36" s="18">
        <f t="shared" si="1"/>
        <v>3</v>
      </c>
      <c r="T36" s="18">
        <f>SUM(LARGE(C36:Q36,{1,2,3,4,5,6,7,8}))</f>
        <v>40</v>
      </c>
      <c r="U36" s="20"/>
      <c r="V36" s="20"/>
      <c r="W36" s="21"/>
    </row>
    <row r="37" spans="1:25" s="22" customFormat="1" ht="16" customHeight="1" x14ac:dyDescent="0.2">
      <c r="A37" s="16">
        <f>SUMIF('[1]Handicaps 2017'!$A$3:$A$153,B37,'[1]Handicaps 2017'!$E$3:$E$153)</f>
        <v>0.54600000000000004</v>
      </c>
      <c r="B37" s="24" t="s">
        <v>39</v>
      </c>
      <c r="C37" s="18">
        <f>SUMIF('[1]Race 1'!$B:$B,B37,'[1]Race 1'!$E:$E)</f>
        <v>1</v>
      </c>
      <c r="D37" s="18">
        <f>SUMIF('[1]Race 2'!$B:$B,B37,'[1]Race 2'!E:$E)</f>
        <v>13</v>
      </c>
      <c r="E37" s="18">
        <f>SUMIF('[1]Race 3'!$B:$B,B37,'[1]Race 3'!$E:$E)</f>
        <v>10</v>
      </c>
      <c r="F37" s="18">
        <f>SUMIF('[1]Race 4'!$B:$B,B37,'[1]Race 4'!$E:$E)</f>
        <v>14</v>
      </c>
      <c r="G37" s="18">
        <f>SUMIF('[1]Race 5'!$B:$B,B37,'[1]Race 5'!$E:$E)</f>
        <v>0</v>
      </c>
      <c r="H37" s="18">
        <f>SUMIF('[1]Race 6'!$B:$B,B37,'[1]Race 6'!$E:$E)</f>
        <v>0</v>
      </c>
      <c r="I37" s="18">
        <f>SUMIF('[1]Race 7'!$B:$B,B37,'[1]Race 7'!$E:$E)</f>
        <v>0</v>
      </c>
      <c r="J37" s="18">
        <f>SUMIF('[1]Race 8'!$B:$B,B37,'[1]Race 8'!$E:$E)</f>
        <v>0</v>
      </c>
      <c r="K37" s="18">
        <f>SUMIF('[1]Race 9'!$B:$B,B37,'[1]Race 9'!$E:$E)</f>
        <v>0</v>
      </c>
      <c r="L37" s="18">
        <f>SUMIF('[1]Race 10'!$B:$B,B37,'[1]Race 10'!$E:$E)</f>
        <v>0</v>
      </c>
      <c r="M37" s="18">
        <f>SUMIF('[1]Race 11'!$B:$B,B37,'[1]Race 11'!$E:$E)</f>
        <v>0</v>
      </c>
      <c r="N37" s="18">
        <f>SUMIF('[1]Race 12'!$B:$B,B37,'[1]Race 12'!$E:$E)</f>
        <v>0</v>
      </c>
      <c r="O37" s="18">
        <f>SUMIF('[1]Race 13'!$B:$B,B37,'[1]Race 13'!$E:$E)</f>
        <v>0</v>
      </c>
      <c r="P37" s="18">
        <f>SUMIF('[1]Race 14'!$B:$B,B37,'[1]Race 14'!$E:$E)</f>
        <v>1</v>
      </c>
      <c r="Q37" s="18">
        <f>SUMIF('[1]Race 15'!$B:$B,B37,'[1]Race 15'!$E:$E)</f>
        <v>0</v>
      </c>
      <c r="R37" s="19">
        <f t="shared" ref="R37:R68" si="2">SUM(C37:Q37)</f>
        <v>39</v>
      </c>
      <c r="S37" s="18">
        <f t="shared" si="1"/>
        <v>5</v>
      </c>
      <c r="T37" s="18">
        <f>SUM(LARGE(C37:Q37,{1,2,3,4,5,6,7,8}))</f>
        <v>39</v>
      </c>
      <c r="U37" s="20"/>
      <c r="V37" s="20"/>
      <c r="W37" s="21"/>
    </row>
    <row r="38" spans="1:25" s="22" customFormat="1" ht="16" customHeight="1" x14ac:dyDescent="0.15">
      <c r="A38" s="16">
        <f>SUMIF('[1]Handicaps 2017'!$A$3:$A$153,B38,'[1]Handicaps 2017'!$E$3:$E$153)</f>
        <v>0.43</v>
      </c>
      <c r="B38" s="23" t="s">
        <v>40</v>
      </c>
      <c r="C38" s="18">
        <f>SUMIF('[1]Race 1'!$B:$B,B38,'[1]Race 1'!$E:$E)</f>
        <v>15</v>
      </c>
      <c r="D38" s="18">
        <f>SUMIF('[1]Race 2'!$B:$B,B38,'[1]Race 2'!E:$E)</f>
        <v>0</v>
      </c>
      <c r="E38" s="18">
        <f>SUMIF('[1]Race 3'!$B:$B,B38,'[1]Race 3'!$E:$E)</f>
        <v>0</v>
      </c>
      <c r="F38" s="18">
        <f>SUMIF('[1]Race 4'!$B:$B,B38,'[1]Race 4'!$E:$E)</f>
        <v>0</v>
      </c>
      <c r="G38" s="18">
        <f>SUMIF('[1]Race 5'!$B:$B,B38,'[1]Race 5'!$E:$E)</f>
        <v>0</v>
      </c>
      <c r="H38" s="18">
        <f>SUMIF('[1]Race 6'!$B:$B,B38,'[1]Race 6'!$E:$E)</f>
        <v>0</v>
      </c>
      <c r="I38" s="18">
        <f>SUMIF('[1]Race 7'!$B:$B,B38,'[1]Race 7'!$E:$E)</f>
        <v>0</v>
      </c>
      <c r="J38" s="18">
        <f>SUMIF('[1]Race 8'!$B:$B,B38,'[1]Race 8'!$E:$E)</f>
        <v>0</v>
      </c>
      <c r="K38" s="18">
        <f>SUMIF('[1]Race 9'!$B:$B,B38,'[1]Race 9'!$E:$E)</f>
        <v>0</v>
      </c>
      <c r="L38" s="18">
        <f>SUMIF('[1]Race 10'!$B:$B,B38,'[1]Race 10'!$E:$E)</f>
        <v>0</v>
      </c>
      <c r="M38" s="18">
        <f>SUMIF('[1]Race 11'!$B:$B,B38,'[1]Race 11'!$E:$E)</f>
        <v>0</v>
      </c>
      <c r="N38" s="18">
        <f>SUMIF('[1]Race 12'!$B:$B,B38,'[1]Race 12'!$E:$E)</f>
        <v>0</v>
      </c>
      <c r="O38" s="18">
        <f>SUMIF('[1]Race 13'!$B:$B,B38,'[1]Race 13'!$E:$E)</f>
        <v>0</v>
      </c>
      <c r="P38" s="18">
        <f>SUMIF('[1]Race 14'!$B:$B,B38,'[1]Race 14'!$E:$E)</f>
        <v>22</v>
      </c>
      <c r="Q38" s="18">
        <f>SUMIF('[1]Race 15'!$B:$B,B38,'[1]Race 15'!$E:$E)</f>
        <v>0</v>
      </c>
      <c r="R38" s="19">
        <f t="shared" si="2"/>
        <v>37</v>
      </c>
      <c r="S38" s="18">
        <f t="shared" si="1"/>
        <v>2</v>
      </c>
      <c r="T38" s="18">
        <f>SUM(LARGE(C38:Q38,{1,2,3,4,5,6,7,8}))</f>
        <v>37</v>
      </c>
      <c r="U38" s="20"/>
      <c r="V38" s="20"/>
      <c r="W38" s="21"/>
    </row>
    <row r="39" spans="1:25" s="22" customFormat="1" ht="16" customHeight="1" x14ac:dyDescent="0.2">
      <c r="A39" s="16">
        <f>SUMIF('[1]Handicaps 2017'!$A$3:$A$153,B39,'[1]Handicaps 2017'!$E$3:$E$153)</f>
        <v>0.55700000000000005</v>
      </c>
      <c r="B39" s="24" t="s">
        <v>41</v>
      </c>
      <c r="C39" s="18">
        <f>SUMIF('[1]Race 1'!$B:$B,B39,'[1]Race 1'!$E:$E)</f>
        <v>0</v>
      </c>
      <c r="D39" s="18">
        <f>SUMIF('[1]Race 2'!$B:$B,B39,'[1]Race 2'!E:$E)</f>
        <v>0</v>
      </c>
      <c r="E39" s="18">
        <f>SUMIF('[1]Race 3'!$B:$B,B39,'[1]Race 3'!$E:$E)</f>
        <v>8</v>
      </c>
      <c r="F39" s="18">
        <f>SUMIF('[1]Race 4'!$B:$B,B39,'[1]Race 4'!$E:$E)</f>
        <v>0</v>
      </c>
      <c r="G39" s="18">
        <f>SUMIF('[1]Race 5'!$B:$B,B39,'[1]Race 5'!$E:$E)</f>
        <v>0</v>
      </c>
      <c r="H39" s="18">
        <f>SUMIF('[1]Race 6'!$B:$B,B39,'[1]Race 6'!$E:$E)</f>
        <v>0</v>
      </c>
      <c r="I39" s="18">
        <f>SUMIF('[1]Race 7'!$B:$B,B39,'[1]Race 7'!$E:$E)</f>
        <v>0</v>
      </c>
      <c r="J39" s="18">
        <f>SUMIF('[1]Race 8'!$B:$B,B39,'[1]Race 8'!$E:$E)</f>
        <v>2</v>
      </c>
      <c r="K39" s="18">
        <f>SUMIF('[1]Race 9'!$B:$B,B39,'[1]Race 9'!$E:$E)</f>
        <v>0</v>
      </c>
      <c r="L39" s="18">
        <f>SUMIF('[1]Race 10'!$B:$B,B39,'[1]Race 10'!$E:$E)</f>
        <v>6</v>
      </c>
      <c r="M39" s="18">
        <f>SUMIF('[1]Race 11'!$B:$B,B39,'[1]Race 11'!$E:$E)</f>
        <v>15</v>
      </c>
      <c r="N39" s="18">
        <f>SUMIF('[1]Race 12'!$B:$B,B39,'[1]Race 12'!$E:$E)</f>
        <v>0</v>
      </c>
      <c r="O39" s="18">
        <f>SUMIF('[1]Race 13'!$B:$B,B39,'[1]Race 13'!$E:$E)</f>
        <v>0</v>
      </c>
      <c r="P39" s="18">
        <f>SUMIF('[1]Race 14'!$B:$B,B39,'[1]Race 14'!$E:$E)</f>
        <v>1</v>
      </c>
      <c r="Q39" s="18">
        <f>SUMIF('[1]Race 15'!$B:$B,B39,'[1]Race 15'!$E:$E)</f>
        <v>0</v>
      </c>
      <c r="R39" s="19">
        <f t="shared" si="2"/>
        <v>32</v>
      </c>
      <c r="S39" s="18">
        <f t="shared" si="1"/>
        <v>5</v>
      </c>
      <c r="T39" s="18">
        <f>SUM(LARGE(C39:Q39,{1,2,3,4,5,6,7,8}))</f>
        <v>32</v>
      </c>
      <c r="U39" s="20"/>
      <c r="V39" s="20"/>
      <c r="W39" s="21"/>
    </row>
    <row r="40" spans="1:25" s="22" customFormat="1" ht="16" customHeight="1" x14ac:dyDescent="0.15">
      <c r="A40" s="16">
        <f>SUMIF('[1]Handicaps 2017'!$A$3:$A$153,B40,'[1]Handicaps 2017'!$E$3:$E$153)</f>
        <v>0.51200000000000001</v>
      </c>
      <c r="B40" s="23" t="s">
        <v>42</v>
      </c>
      <c r="C40" s="18">
        <f>SUMIF('[1]Race 1'!$B:$B,B40,'[1]Race 1'!$E:$E)</f>
        <v>3</v>
      </c>
      <c r="D40" s="18">
        <f>SUMIF('[1]Race 2'!$B:$B,B40,'[1]Race 2'!E:$E)</f>
        <v>6</v>
      </c>
      <c r="E40" s="18">
        <f>SUMIF('[1]Race 3'!$B:$B,B40,'[1]Race 3'!$E:$E)</f>
        <v>0</v>
      </c>
      <c r="F40" s="18">
        <f>SUMIF('[1]Race 4'!$B:$B,B40,'[1]Race 4'!$E:$E)</f>
        <v>0</v>
      </c>
      <c r="G40" s="18">
        <f>SUMIF('[1]Race 5'!$B:$B,B40,'[1]Race 5'!$E:$E)</f>
        <v>20</v>
      </c>
      <c r="H40" s="18">
        <f>SUMIF('[1]Race 6'!$B:$B,B40,'[1]Race 6'!$E:$E)</f>
        <v>0</v>
      </c>
      <c r="I40" s="18">
        <f>SUMIF('[1]Race 7'!$B:$B,B40,'[1]Race 7'!$E:$E)</f>
        <v>0</v>
      </c>
      <c r="J40" s="18">
        <f>SUMIF('[1]Race 8'!$B:$B,B40,'[1]Race 8'!$E:$E)</f>
        <v>0</v>
      </c>
      <c r="K40" s="18">
        <f>SUMIF('[1]Race 9'!$B:$B,B40,'[1]Race 9'!$E:$E)</f>
        <v>0</v>
      </c>
      <c r="L40" s="18">
        <f>SUMIF('[1]Race 10'!$B:$B,B40,'[1]Race 10'!$E:$E)</f>
        <v>0</v>
      </c>
      <c r="M40" s="18">
        <f>SUMIF('[1]Race 11'!$B:$B,B40,'[1]Race 11'!$E:$E)</f>
        <v>0</v>
      </c>
      <c r="N40" s="18">
        <f>SUMIF('[1]Race 12'!$B:$B,B40,'[1]Race 12'!$E:$E)</f>
        <v>0</v>
      </c>
      <c r="O40" s="18">
        <f>SUMIF('[1]Race 13'!$B:$B,B40,'[1]Race 13'!$E:$E)</f>
        <v>0</v>
      </c>
      <c r="P40" s="18">
        <f>SUMIF('[1]Race 14'!$B:$B,B40,'[1]Race 14'!$E:$E)</f>
        <v>0</v>
      </c>
      <c r="Q40" s="18">
        <f>SUMIF('[1]Race 15'!$B:$B,B40,'[1]Race 15'!$E:$E)</f>
        <v>1</v>
      </c>
      <c r="R40" s="19">
        <f t="shared" si="2"/>
        <v>30</v>
      </c>
      <c r="S40" s="18">
        <f t="shared" si="1"/>
        <v>4</v>
      </c>
      <c r="T40" s="18">
        <f>SUM(LARGE(C40:Q40,{1,2,3,4,5,6,7,8}))</f>
        <v>30</v>
      </c>
      <c r="U40" s="20"/>
      <c r="V40" s="20"/>
      <c r="W40" s="21"/>
    </row>
    <row r="41" spans="1:25" s="22" customFormat="1" ht="16" customHeight="1" x14ac:dyDescent="0.2">
      <c r="A41" s="16">
        <f>SUMIF('[1]Handicaps 2017'!$A$3:$A$153,B41,'[1]Handicaps 2017'!$E$3:$E$153)</f>
        <v>0.57199999999999995</v>
      </c>
      <c r="B41" s="24" t="s">
        <v>43</v>
      </c>
      <c r="C41" s="18">
        <f>SUMIF('[1]Race 1'!$B:$B,B41,'[1]Race 1'!$E:$E)</f>
        <v>1</v>
      </c>
      <c r="D41" s="18">
        <f>SUMIF('[1]Race 2'!$B:$B,B41,'[1]Race 2'!E:$E)</f>
        <v>5</v>
      </c>
      <c r="E41" s="18">
        <f>SUMIF('[1]Race 3'!$B:$B,B41,'[1]Race 3'!$E:$E)</f>
        <v>15</v>
      </c>
      <c r="F41" s="18">
        <f>SUMIF('[1]Race 4'!$B:$B,B41,'[1]Race 4'!$E:$E)</f>
        <v>0</v>
      </c>
      <c r="G41" s="18">
        <f>SUMIF('[1]Race 5'!$B:$B,B41,'[1]Race 5'!$E:$E)</f>
        <v>0</v>
      </c>
      <c r="H41" s="18">
        <f>SUMIF('[1]Race 6'!$B:$B,B41,'[1]Race 6'!$E:$E)</f>
        <v>0</v>
      </c>
      <c r="I41" s="18">
        <f>SUMIF('[1]Race 7'!$B:$B,B41,'[1]Race 7'!$E:$E)</f>
        <v>0</v>
      </c>
      <c r="J41" s="18">
        <f>SUMIF('[1]Race 8'!$B:$B,B41,'[1]Race 8'!$E:$E)</f>
        <v>4</v>
      </c>
      <c r="K41" s="18">
        <f>SUMIF('[1]Race 9'!$B:$B,B41,'[1]Race 9'!$E:$E)</f>
        <v>0</v>
      </c>
      <c r="L41" s="18">
        <f>SUMIF('[1]Race 10'!$B:$B,B41,'[1]Race 10'!$E:$E)</f>
        <v>0</v>
      </c>
      <c r="M41" s="18">
        <f>SUMIF('[1]Race 11'!$B:$B,B41,'[1]Race 11'!$E:$E)</f>
        <v>0</v>
      </c>
      <c r="N41" s="18">
        <f>SUMIF('[1]Race 12'!$B:$B,B41,'[1]Race 12'!$E:$E)</f>
        <v>0</v>
      </c>
      <c r="O41" s="18">
        <f>SUMIF('[1]Race 13'!$B:$B,B41,'[1]Race 13'!$E:$E)</f>
        <v>0</v>
      </c>
      <c r="P41" s="18">
        <f>SUMIF('[1]Race 14'!$B:$B,B41,'[1]Race 14'!$E:$E)</f>
        <v>3</v>
      </c>
      <c r="Q41" s="18">
        <f>SUMIF('[1]Race 15'!$B:$B,B41,'[1]Race 15'!$E:$E)</f>
        <v>0</v>
      </c>
      <c r="R41" s="19">
        <f t="shared" si="2"/>
        <v>28</v>
      </c>
      <c r="S41" s="18">
        <f t="shared" si="1"/>
        <v>5</v>
      </c>
      <c r="T41" s="18">
        <f>SUM(LARGE(C41:Q41,{1,2,3,4,5,6,7,8}))</f>
        <v>28</v>
      </c>
      <c r="U41" s="20"/>
      <c r="V41" s="20"/>
      <c r="W41" s="21"/>
    </row>
    <row r="42" spans="1:25" s="22" customFormat="1" ht="16.5" customHeight="1" x14ac:dyDescent="0.2">
      <c r="A42" s="16">
        <f>SUMIF('[1]Handicaps 2017'!$A$3:$A$153,B42,'[1]Handicaps 2017'!$E$3:$E$153)</f>
        <v>0.26</v>
      </c>
      <c r="B42" s="24" t="s">
        <v>44</v>
      </c>
      <c r="C42" s="18">
        <f>SUMIF('[1]Race 1'!$B:$B,B42,'[1]Race 1'!$E:$E)</f>
        <v>0</v>
      </c>
      <c r="D42" s="18">
        <f>SUMIF('[1]Race 2'!$B:$B,B42,'[1]Race 2'!E:$E)</f>
        <v>0</v>
      </c>
      <c r="E42" s="18">
        <f>SUMIF('[1]Race 3'!$B:$B,B42,'[1]Race 3'!$E:$E)</f>
        <v>0</v>
      </c>
      <c r="F42" s="18">
        <f>SUMIF('[1]Race 4'!$B:$B,B42,'[1]Race 4'!$E:$E)</f>
        <v>0</v>
      </c>
      <c r="G42" s="18">
        <f>SUMIF('[1]Race 5'!$B:$B,B42,'[1]Race 5'!$E:$E)</f>
        <v>0</v>
      </c>
      <c r="H42" s="18">
        <f>SUMIF('[1]Race 6'!$B:$B,B42,'[1]Race 6'!$E:$E)</f>
        <v>0</v>
      </c>
      <c r="I42" s="18">
        <f>SUMIF('[1]Race 7'!$B:$B,B42,'[1]Race 7'!$E:$E)</f>
        <v>0</v>
      </c>
      <c r="J42" s="18">
        <f>SUMIF('[1]Race 8'!$B:$B,B42,'[1]Race 8'!$E:$E)</f>
        <v>0</v>
      </c>
      <c r="K42" s="18">
        <f>SUMIF('[1]Race 9'!$B:$B,B42,'[1]Race 9'!$E:$E)</f>
        <v>0</v>
      </c>
      <c r="L42" s="18">
        <f>SUMIF('[1]Race 10'!$B:$B,B42,'[1]Race 10'!$E:$E)</f>
        <v>0</v>
      </c>
      <c r="M42" s="18">
        <f>SUMIF('[1]Race 11'!$B:$B,B42,'[1]Race 11'!$E:$E)</f>
        <v>0</v>
      </c>
      <c r="N42" s="18">
        <f>SUMIF('[1]Race 12'!$B:$B,B42,'[1]Race 12'!$E:$E)</f>
        <v>16</v>
      </c>
      <c r="O42" s="18">
        <f>SUMIF('[1]Race 13'!$B:$B,B42,'[1]Race 13'!$E:$E)</f>
        <v>0</v>
      </c>
      <c r="P42" s="18">
        <f>SUMIF('[1]Race 14'!$B:$B,B42,'[1]Race 14'!$E:$E)</f>
        <v>0</v>
      </c>
      <c r="Q42" s="18">
        <f>SUMIF('[1]Race 15'!$B:$B,B42,'[1]Race 15'!$E:$E)</f>
        <v>10</v>
      </c>
      <c r="R42" s="19">
        <f t="shared" si="2"/>
        <v>26</v>
      </c>
      <c r="S42" s="18">
        <f t="shared" si="1"/>
        <v>2</v>
      </c>
      <c r="T42" s="18">
        <f>SUM(LARGE(C42:Q42,{1,2,3,4,5,6,7,8}))</f>
        <v>26</v>
      </c>
      <c r="U42" s="20"/>
      <c r="V42" s="20"/>
      <c r="W42" s="21"/>
    </row>
    <row r="43" spans="1:25" s="22" customFormat="1" ht="16" customHeight="1" x14ac:dyDescent="0.15">
      <c r="A43" s="16">
        <f>SUMIF('[1]Handicaps 2017'!$A$3:$A$153,B43,'[1]Handicaps 2017'!$E$3:$E$153)</f>
        <v>0.29799999999999999</v>
      </c>
      <c r="B43" s="23" t="s">
        <v>45</v>
      </c>
      <c r="C43" s="18">
        <f>SUMIF('[1]Race 1'!$B:$B,B43,'[1]Race 1'!$E:$E)</f>
        <v>17</v>
      </c>
      <c r="D43" s="18">
        <f>SUMIF('[1]Race 2'!$B:$B,B43,'[1]Race 2'!E:$E)</f>
        <v>0</v>
      </c>
      <c r="E43" s="18">
        <f>SUMIF('[1]Race 3'!$B:$B,B43,'[1]Race 3'!$E:$E)</f>
        <v>0</v>
      </c>
      <c r="F43" s="18">
        <f>SUMIF('[1]Race 4'!$B:$B,B43,'[1]Race 4'!$E:$E)</f>
        <v>0</v>
      </c>
      <c r="G43" s="18">
        <f>SUMIF('[1]Race 5'!$B:$B,B43,'[1]Race 5'!$E:$E)</f>
        <v>0</v>
      </c>
      <c r="H43" s="18">
        <f>SUMIF('[1]Race 6'!$B:$B,B43,'[1]Race 6'!$E:$E)</f>
        <v>0</v>
      </c>
      <c r="I43" s="18">
        <f>SUMIF('[1]Race 7'!$B:$B,B43,'[1]Race 7'!$E:$E)</f>
        <v>0</v>
      </c>
      <c r="J43" s="18">
        <f>SUMIF('[1]Race 8'!$B:$B,B43,'[1]Race 8'!$E:$E)</f>
        <v>0</v>
      </c>
      <c r="K43" s="18">
        <f>SUMIF('[1]Race 9'!$B:$B,B43,'[1]Race 9'!$E:$E)</f>
        <v>0</v>
      </c>
      <c r="L43" s="18">
        <f>SUMIF('[1]Race 10'!$B:$B,B43,'[1]Race 10'!$E:$E)</f>
        <v>8</v>
      </c>
      <c r="M43" s="18">
        <f>SUMIF('[1]Race 11'!$B:$B,B43,'[1]Race 11'!$E:$E)</f>
        <v>0</v>
      </c>
      <c r="N43" s="18">
        <f>SUMIF('[1]Race 12'!$B:$B,B43,'[1]Race 12'!$E:$E)</f>
        <v>0</v>
      </c>
      <c r="O43" s="18">
        <f>SUMIF('[1]Race 13'!$B:$B,B43,'[1]Race 13'!$E:$E)</f>
        <v>0</v>
      </c>
      <c r="P43" s="18">
        <f>SUMIF('[1]Race 14'!$B:$B,B43,'[1]Race 14'!$E:$E)</f>
        <v>1</v>
      </c>
      <c r="Q43" s="18">
        <f>SUMIF('[1]Race 15'!$B:$B,B43,'[1]Race 15'!$E:$E)</f>
        <v>0</v>
      </c>
      <c r="R43" s="19">
        <f t="shared" si="2"/>
        <v>26</v>
      </c>
      <c r="S43" s="18">
        <f t="shared" si="1"/>
        <v>3</v>
      </c>
      <c r="T43" s="18">
        <f>SUM(LARGE(C43:Q43,{1,2,3,4,5,6,7,8}))</f>
        <v>26</v>
      </c>
      <c r="U43" s="20"/>
      <c r="V43" s="20"/>
      <c r="W43" s="21"/>
    </row>
    <row r="44" spans="1:25" s="22" customFormat="1" ht="16" customHeight="1" x14ac:dyDescent="0.2">
      <c r="A44" s="16">
        <f>SUMIF('[1]Handicaps 2017'!$A$3:$A$153,B44,'[1]Handicaps 2017'!$E$3:$E$153)</f>
        <v>0.58199999999999996</v>
      </c>
      <c r="B44" s="17" t="s">
        <v>46</v>
      </c>
      <c r="C44" s="18">
        <f>SUMIF('[1]Race 1'!$B:$B,B44,'[1]Race 1'!$E:$E)</f>
        <v>0</v>
      </c>
      <c r="D44" s="18">
        <f>SUMIF('[1]Race 2'!$B:$B,B44,'[1]Race 2'!E:$E)</f>
        <v>0</v>
      </c>
      <c r="E44" s="18">
        <f>SUMIF('[1]Race 3'!$B:$B,B44,'[1]Race 3'!$E:$E)</f>
        <v>0</v>
      </c>
      <c r="F44" s="18">
        <f>SUMIF('[1]Race 4'!$B:$B,B44,'[1]Race 4'!$E:$E)</f>
        <v>11</v>
      </c>
      <c r="G44" s="18">
        <f>SUMIF('[1]Race 5'!$B:$B,B44,'[1]Race 5'!$E:$E)</f>
        <v>0</v>
      </c>
      <c r="H44" s="18">
        <f>SUMIF('[1]Race 6'!$B:$B,B44,'[1]Race 6'!$E:$E)</f>
        <v>0</v>
      </c>
      <c r="I44" s="18">
        <f>SUMIF('[1]Race 7'!$B:$B,B44,'[1]Race 7'!$E:$E)</f>
        <v>0</v>
      </c>
      <c r="J44" s="18">
        <f>SUMIF('[1]Race 8'!$B:$B,B44,'[1]Race 8'!$E:$E)</f>
        <v>0</v>
      </c>
      <c r="K44" s="18">
        <f>SUMIF('[1]Race 9'!$B:$B,B44,'[1]Race 9'!$E:$E)</f>
        <v>0</v>
      </c>
      <c r="L44" s="18">
        <f>SUMIF('[1]Race 10'!$B:$B,B44,'[1]Race 10'!$E:$E)</f>
        <v>0</v>
      </c>
      <c r="M44" s="18">
        <f>SUMIF('[1]Race 11'!$B:$B,B44,'[1]Race 11'!$E:$E)</f>
        <v>14</v>
      </c>
      <c r="N44" s="18">
        <f>SUMIF('[1]Race 12'!$B:$B,B44,'[1]Race 12'!$E:$E)</f>
        <v>0</v>
      </c>
      <c r="O44" s="18">
        <f>SUMIF('[1]Race 13'!$B:$B,B44,'[1]Race 13'!$E:$E)</f>
        <v>0</v>
      </c>
      <c r="P44" s="18">
        <f>SUMIF('[1]Race 14'!$B:$B,B44,'[1]Race 14'!$E:$E)</f>
        <v>0</v>
      </c>
      <c r="Q44" s="18">
        <f>SUMIF('[1]Race 15'!$B:$B,B44,'[1]Race 15'!$E:$E)</f>
        <v>0</v>
      </c>
      <c r="R44" s="19">
        <f t="shared" si="2"/>
        <v>25</v>
      </c>
      <c r="S44" s="18">
        <f t="shared" si="1"/>
        <v>2</v>
      </c>
      <c r="T44" s="18">
        <f>SUM(LARGE(C44:Q44,{1,2,3,4,5,6,7,8}))</f>
        <v>25</v>
      </c>
      <c r="U44" s="20"/>
      <c r="V44" s="20"/>
      <c r="W44" s="25"/>
    </row>
    <row r="45" spans="1:25" s="22" customFormat="1" ht="16" customHeight="1" x14ac:dyDescent="0.15">
      <c r="A45" s="16">
        <f>SUMIF('[1]Handicaps 2017'!$A$3:$A$153,B45,'[1]Handicaps 2017'!$E$3:$E$153)</f>
        <v>0.52600000000000002</v>
      </c>
      <c r="B45" s="23" t="s">
        <v>47</v>
      </c>
      <c r="C45" s="18">
        <f>SUMIF('[1]Race 1'!$B:$B,B45,'[1]Race 1'!$E:$E)</f>
        <v>0</v>
      </c>
      <c r="D45" s="18">
        <f>SUMIF('[1]Race 2'!$B:$B,B45,'[1]Race 2'!E:$E)</f>
        <v>0</v>
      </c>
      <c r="E45" s="18">
        <f>SUMIF('[1]Race 3'!$B:$B,B45,'[1]Race 3'!$E:$E)</f>
        <v>0</v>
      </c>
      <c r="F45" s="18">
        <f>SUMIF('[1]Race 4'!$B:$B,B45,'[1]Race 4'!$E:$E)</f>
        <v>13</v>
      </c>
      <c r="G45" s="18">
        <f>SUMIF('[1]Race 5'!$B:$B,B45,'[1]Race 5'!$E:$E)</f>
        <v>0</v>
      </c>
      <c r="H45" s="18">
        <f>SUMIF('[1]Race 6'!$B:$B,B45,'[1]Race 6'!$E:$E)</f>
        <v>0</v>
      </c>
      <c r="I45" s="18">
        <f>SUMIF('[1]Race 7'!$B:$B,B45,'[1]Race 7'!$E:$E)</f>
        <v>10</v>
      </c>
      <c r="J45" s="18">
        <f>SUMIF('[1]Race 8'!$B:$B,B45,'[1]Race 8'!$E:$E)</f>
        <v>0</v>
      </c>
      <c r="K45" s="18">
        <f>SUMIF('[1]Race 9'!$B:$B,B45,'[1]Race 9'!$E:$E)</f>
        <v>0</v>
      </c>
      <c r="L45" s="18">
        <f>SUMIF('[1]Race 10'!$B:$B,B45,'[1]Race 10'!$E:$E)</f>
        <v>0</v>
      </c>
      <c r="M45" s="18">
        <f>SUMIF('[1]Race 11'!$B:$B,B45,'[1]Race 11'!$E:$E)</f>
        <v>0</v>
      </c>
      <c r="N45" s="18">
        <f>SUMIF('[1]Race 12'!$B:$B,B45,'[1]Race 12'!$E:$E)</f>
        <v>0</v>
      </c>
      <c r="O45" s="18">
        <f>SUMIF('[1]Race 13'!$B:$B,B45,'[1]Race 13'!$E:$E)</f>
        <v>0</v>
      </c>
      <c r="P45" s="18">
        <f>SUMIF('[1]Race 14'!$B:$B,B45,'[1]Race 14'!$E:$E)</f>
        <v>1</v>
      </c>
      <c r="Q45" s="18">
        <f>SUMIF('[1]Race 15'!$B:$B,B45,'[1]Race 15'!$E:$E)</f>
        <v>0</v>
      </c>
      <c r="R45" s="19">
        <f t="shared" si="2"/>
        <v>24</v>
      </c>
      <c r="S45" s="18">
        <f t="shared" si="1"/>
        <v>3</v>
      </c>
      <c r="T45" s="18">
        <f>SUM(LARGE(C45:Q45,{1,2,3,4,5,6,7,8}))</f>
        <v>24</v>
      </c>
      <c r="U45" s="20"/>
      <c r="V45" s="20"/>
      <c r="W45" s="21"/>
    </row>
    <row r="46" spans="1:25" s="22" customFormat="1" ht="16" customHeight="1" x14ac:dyDescent="0.2">
      <c r="A46" s="16">
        <f>SUMIF('[1]Handicaps 2017'!$A$3:$A$153,B46,'[1]Handicaps 2017'!$E$3:$E$153)</f>
        <v>0.56000000000000005</v>
      </c>
      <c r="B46" s="24" t="s">
        <v>48</v>
      </c>
      <c r="C46" s="18">
        <f>SUMIF('[1]Race 1'!$B:$B,B46,'[1]Race 1'!$E:$E)</f>
        <v>24</v>
      </c>
      <c r="D46" s="18">
        <f>SUMIF('[1]Race 2'!$B:$B,B46,'[1]Race 2'!E:$E)</f>
        <v>0</v>
      </c>
      <c r="E46" s="18">
        <f>SUMIF('[1]Race 3'!$B:$B,B46,'[1]Race 3'!$E:$E)</f>
        <v>0</v>
      </c>
      <c r="F46" s="18">
        <f>SUMIF('[1]Race 4'!$B:$B,B46,'[1]Race 4'!$E:$E)</f>
        <v>0</v>
      </c>
      <c r="G46" s="18">
        <f>SUMIF('[1]Race 5'!$B:$B,B46,'[1]Race 5'!$E:$E)</f>
        <v>0</v>
      </c>
      <c r="H46" s="18">
        <f>SUMIF('[1]Race 6'!$B:$B,B46,'[1]Race 6'!$E:$E)</f>
        <v>0</v>
      </c>
      <c r="I46" s="18">
        <f>SUMIF('[1]Race 7'!$B:$B,B46,'[1]Race 7'!$E:$E)</f>
        <v>0</v>
      </c>
      <c r="J46" s="18">
        <f>SUMIF('[1]Race 8'!$B:$B,B46,'[1]Race 8'!$E:$E)</f>
        <v>0</v>
      </c>
      <c r="K46" s="18">
        <f>SUMIF('[1]Race 9'!$B:$B,B46,'[1]Race 9'!$E:$E)</f>
        <v>0</v>
      </c>
      <c r="L46" s="18">
        <f>SUMIF('[1]Race 10'!$B:$B,B46,'[1]Race 10'!$E:$E)</f>
        <v>0</v>
      </c>
      <c r="M46" s="18">
        <f>SUMIF('[1]Race 11'!$B:$B,B46,'[1]Race 11'!$E:$E)</f>
        <v>0</v>
      </c>
      <c r="N46" s="18">
        <f>SUMIF('[1]Race 12'!$B:$B,B46,'[1]Race 12'!$E:$E)</f>
        <v>0</v>
      </c>
      <c r="O46" s="18">
        <f>SUMIF('[1]Race 13'!$B:$B,B46,'[1]Race 13'!$E:$E)</f>
        <v>0</v>
      </c>
      <c r="P46" s="18">
        <f>SUMIF('[1]Race 14'!$B:$B,B46,'[1]Race 14'!$E:$E)</f>
        <v>0</v>
      </c>
      <c r="Q46" s="18">
        <f>SUMIF('[1]Race 15'!$B:$B,B46,'[1]Race 15'!$E:$E)</f>
        <v>0</v>
      </c>
      <c r="R46" s="19">
        <f t="shared" si="2"/>
        <v>24</v>
      </c>
      <c r="S46" s="18">
        <f t="shared" si="1"/>
        <v>1</v>
      </c>
      <c r="T46" s="18">
        <f>SUM(LARGE(C46:Q46,{1,2,3,4,5,6,7,8}))</f>
        <v>24</v>
      </c>
      <c r="U46" s="20"/>
      <c r="V46" s="20"/>
      <c r="W46" s="21"/>
    </row>
    <row r="47" spans="1:25" s="22" customFormat="1" ht="16" customHeight="1" x14ac:dyDescent="0.2">
      <c r="A47" s="16">
        <f>SUMIF('[1]Handicaps 2017'!$A$3:$A$153,B47,'[1]Handicaps 2017'!$E$3:$E$153)</f>
        <v>0.52700000000000002</v>
      </c>
      <c r="B47" s="24" t="s">
        <v>49</v>
      </c>
      <c r="C47" s="18">
        <f>SUMIF('[1]Race 1'!$B:$B,B47,'[1]Race 1'!$E:$E)</f>
        <v>0</v>
      </c>
      <c r="D47" s="18">
        <f>SUMIF('[1]Race 2'!$B:$B,B47,'[1]Race 2'!E:$E)</f>
        <v>0</v>
      </c>
      <c r="E47" s="18">
        <f>SUMIF('[1]Race 3'!$B:$B,B47,'[1]Race 3'!$E:$E)</f>
        <v>0</v>
      </c>
      <c r="F47" s="18">
        <f>SUMIF('[1]Race 4'!$B:$B,B47,'[1]Race 4'!$E:$E)</f>
        <v>0</v>
      </c>
      <c r="G47" s="18">
        <f>SUMIF('[1]Race 5'!$B:$B,B47,'[1]Race 5'!$E:$E)</f>
        <v>0</v>
      </c>
      <c r="H47" s="18">
        <f>SUMIF('[1]Race 6'!$B:$B,B47,'[1]Race 6'!$E:$E)</f>
        <v>0</v>
      </c>
      <c r="I47" s="18">
        <f>SUMIF('[1]Race 7'!$B:$B,B47,'[1]Race 7'!$E:$E)</f>
        <v>0</v>
      </c>
      <c r="J47" s="18">
        <f>SUMIF('[1]Race 8'!$B:$B,B47,'[1]Race 8'!$E:$E)</f>
        <v>14</v>
      </c>
      <c r="K47" s="18">
        <f>SUMIF('[1]Race 9'!$B:$B,B47,'[1]Race 9'!$E:$E)</f>
        <v>0</v>
      </c>
      <c r="L47" s="18">
        <f>SUMIF('[1]Race 10'!$B:$B,B47,'[1]Race 10'!$E:$E)</f>
        <v>9</v>
      </c>
      <c r="M47" s="18">
        <f>SUMIF('[1]Race 11'!$B:$B,B47,'[1]Race 11'!$E:$E)</f>
        <v>0</v>
      </c>
      <c r="N47" s="18">
        <f>SUMIF('[1]Race 12'!$B:$B,B47,'[1]Race 12'!$E:$E)</f>
        <v>0</v>
      </c>
      <c r="O47" s="18">
        <f>SUMIF('[1]Race 13'!$B:$B,B47,'[1]Race 13'!$E:$E)</f>
        <v>0</v>
      </c>
      <c r="P47" s="18">
        <f>SUMIF('[1]Race 14'!$B:$B,B47,'[1]Race 14'!$E:$E)</f>
        <v>0</v>
      </c>
      <c r="Q47" s="18">
        <f>SUMIF('[1]Race 15'!$B:$B,B47,'[1]Race 15'!$E:$E)</f>
        <v>0</v>
      </c>
      <c r="R47" s="19">
        <f t="shared" si="2"/>
        <v>23</v>
      </c>
      <c r="S47" s="18">
        <f t="shared" si="1"/>
        <v>2</v>
      </c>
      <c r="T47" s="18">
        <f>SUM(LARGE(C47:Q47,{1,2,3,4,5,6,7,8}))</f>
        <v>23</v>
      </c>
      <c r="U47" s="3"/>
      <c r="V47" s="3"/>
      <c r="W47" s="3"/>
      <c r="X47" s="5"/>
      <c r="Y47" s="5"/>
    </row>
    <row r="48" spans="1:25" s="22" customFormat="1" ht="16" customHeight="1" x14ac:dyDescent="0.2">
      <c r="A48" s="16">
        <f>SUMIF('[1]Handicaps 2017'!$A$3:$A$153,B48,'[1]Handicaps 2017'!$E$3:$E$153)</f>
        <v>0.52400000000000002</v>
      </c>
      <c r="B48" s="24" t="s">
        <v>50</v>
      </c>
      <c r="C48" s="18">
        <f>SUMIF('[1]Race 1'!$B:$B,B48,'[1]Race 1'!$E:$E)</f>
        <v>1</v>
      </c>
      <c r="D48" s="18">
        <f>SUMIF('[1]Race 2'!$B:$B,B48,'[1]Race 2'!E:$E)</f>
        <v>1</v>
      </c>
      <c r="E48" s="18">
        <f>SUMIF('[1]Race 3'!$B:$B,B48,'[1]Race 3'!$E:$E)</f>
        <v>0</v>
      </c>
      <c r="F48" s="18">
        <f>SUMIF('[1]Race 4'!$B:$B,B48,'[1]Race 4'!$E:$E)</f>
        <v>0</v>
      </c>
      <c r="G48" s="18">
        <f>SUMIF('[1]Race 5'!$B:$B,B48,'[1]Race 5'!$E:$E)</f>
        <v>0</v>
      </c>
      <c r="H48" s="18">
        <f>SUMIF('[1]Race 6'!$B:$B,B48,'[1]Race 6'!$E:$E)</f>
        <v>0</v>
      </c>
      <c r="I48" s="18">
        <f>SUMIF('[1]Race 7'!$B:$B,B48,'[1]Race 7'!$E:$E)</f>
        <v>0</v>
      </c>
      <c r="J48" s="18">
        <f>SUMIF('[1]Race 8'!$B:$B,B48,'[1]Race 8'!$E:$E)</f>
        <v>0</v>
      </c>
      <c r="K48" s="18">
        <f>SUMIF('[1]Race 9'!$B:$B,B48,'[1]Race 9'!$E:$E)</f>
        <v>0</v>
      </c>
      <c r="L48" s="18">
        <f>SUMIF('[1]Race 10'!$B:$B,B48,'[1]Race 10'!$E:$E)</f>
        <v>21</v>
      </c>
      <c r="M48" s="18">
        <f>SUMIF('[1]Race 11'!$B:$B,B48,'[1]Race 11'!$E:$E)</f>
        <v>0</v>
      </c>
      <c r="N48" s="18">
        <f>SUMIF('[1]Race 12'!$B:$B,B48,'[1]Race 12'!$E:$E)</f>
        <v>0</v>
      </c>
      <c r="O48" s="18">
        <f>SUMIF('[1]Race 13'!$B:$B,B48,'[1]Race 13'!$E:$E)</f>
        <v>0</v>
      </c>
      <c r="P48" s="18">
        <f>SUMIF('[1]Race 14'!$B:$B,B48,'[1]Race 14'!$E:$E)</f>
        <v>0</v>
      </c>
      <c r="Q48" s="18">
        <f>SUMIF('[1]Race 15'!$B:$B,B48,'[1]Race 15'!$E:$E)</f>
        <v>0</v>
      </c>
      <c r="R48" s="19">
        <f t="shared" si="2"/>
        <v>23</v>
      </c>
      <c r="S48" s="18">
        <f t="shared" si="1"/>
        <v>3</v>
      </c>
      <c r="T48" s="18">
        <f>SUM(LARGE(C48:Q48,{1,2,3,4,5,6,7,8}))</f>
        <v>23</v>
      </c>
      <c r="U48" s="20"/>
      <c r="V48" s="20"/>
      <c r="W48" s="21"/>
    </row>
    <row r="49" spans="1:25" s="22" customFormat="1" ht="16" customHeight="1" x14ac:dyDescent="0.15">
      <c r="A49" s="16">
        <f>SUMIF('[1]Handicaps 2017'!$A$3:$A$153,B49,'[1]Handicaps 2017'!$E$3:$E$153)</f>
        <v>0.50600000000000001</v>
      </c>
      <c r="B49" s="23" t="s">
        <v>51</v>
      </c>
      <c r="C49" s="18">
        <f>SUMIF('[1]Race 1'!$B:$B,B49,'[1]Race 1'!$E:$E)</f>
        <v>22</v>
      </c>
      <c r="D49" s="18">
        <f>SUMIF('[1]Race 2'!$B:$B,B49,'[1]Race 2'!E:$E)</f>
        <v>0</v>
      </c>
      <c r="E49" s="18">
        <f>SUMIF('[1]Race 3'!$B:$B,B49,'[1]Race 3'!$E:$E)</f>
        <v>0</v>
      </c>
      <c r="F49" s="18">
        <f>SUMIF('[1]Race 4'!$B:$B,B49,'[1]Race 4'!$E:$E)</f>
        <v>0</v>
      </c>
      <c r="G49" s="18">
        <f>SUMIF('[1]Race 5'!$B:$B,B49,'[1]Race 5'!$E:$E)</f>
        <v>0</v>
      </c>
      <c r="H49" s="18">
        <f>SUMIF('[1]Race 6'!$B:$B,B49,'[1]Race 6'!$E:$E)</f>
        <v>0</v>
      </c>
      <c r="I49" s="18">
        <f>SUMIF('[1]Race 7'!$B:$B,B49,'[1]Race 7'!$E:$E)</f>
        <v>0</v>
      </c>
      <c r="J49" s="18">
        <f>SUMIF('[1]Race 8'!$B:$B,B49,'[1]Race 8'!$E:$E)</f>
        <v>0</v>
      </c>
      <c r="K49" s="18">
        <f>SUMIF('[1]Race 9'!$B:$B,B49,'[1]Race 9'!$E:$E)</f>
        <v>0</v>
      </c>
      <c r="L49" s="18">
        <f>SUMIF('[1]Race 10'!$B:$B,B49,'[1]Race 10'!$E:$E)</f>
        <v>0</v>
      </c>
      <c r="M49" s="18">
        <f>SUMIF('[1]Race 11'!$B:$B,B49,'[1]Race 11'!$E:$E)</f>
        <v>0</v>
      </c>
      <c r="N49" s="18">
        <f>SUMIF('[1]Race 12'!$B:$B,B49,'[1]Race 12'!$E:$E)</f>
        <v>0</v>
      </c>
      <c r="O49" s="18">
        <f>SUMIF('[1]Race 13'!$B:$B,B49,'[1]Race 13'!$E:$E)</f>
        <v>0</v>
      </c>
      <c r="P49" s="18">
        <f>SUMIF('[1]Race 14'!$B:$B,B49,'[1]Race 14'!$E:$E)</f>
        <v>0</v>
      </c>
      <c r="Q49" s="18">
        <f>SUMIF('[1]Race 15'!$B:$B,B49,'[1]Race 15'!$E:$E)</f>
        <v>0</v>
      </c>
      <c r="R49" s="19">
        <f t="shared" si="2"/>
        <v>22</v>
      </c>
      <c r="S49" s="18">
        <f t="shared" si="1"/>
        <v>1</v>
      </c>
      <c r="T49" s="18">
        <f>SUM(LARGE(C49:Q49,{1,2,3,4,5,6,7,8}))</f>
        <v>22</v>
      </c>
      <c r="U49" s="20"/>
      <c r="V49" s="20"/>
      <c r="W49" s="21"/>
    </row>
    <row r="50" spans="1:25" s="22" customFormat="1" ht="16" customHeight="1" x14ac:dyDescent="0.2">
      <c r="A50" s="16">
        <f>SUMIF('[1]Handicaps 2017'!$A$3:$A$153,B50,'[1]Handicaps 2017'!$E$3:$E$153)</f>
        <v>0.52700000000000002</v>
      </c>
      <c r="B50" s="24" t="s">
        <v>52</v>
      </c>
      <c r="C50" s="18">
        <f>SUMIF('[1]Race 1'!$B:$B,B50,'[1]Race 1'!$E:$E)</f>
        <v>21</v>
      </c>
      <c r="D50" s="18">
        <f>SUMIF('[1]Race 2'!$B:$B,B50,'[1]Race 2'!E:$E)</f>
        <v>0</v>
      </c>
      <c r="E50" s="18">
        <f>SUMIF('[1]Race 3'!$B:$B,B50,'[1]Race 3'!$E:$E)</f>
        <v>0</v>
      </c>
      <c r="F50" s="18">
        <f>SUMIF('[1]Race 4'!$B:$B,B50,'[1]Race 4'!$E:$E)</f>
        <v>0</v>
      </c>
      <c r="G50" s="18">
        <f>SUMIF('[1]Race 5'!$B:$B,B50,'[1]Race 5'!$E:$E)</f>
        <v>0</v>
      </c>
      <c r="H50" s="18">
        <f>SUMIF('[1]Race 6'!$B:$B,B50,'[1]Race 6'!$E:$E)</f>
        <v>0</v>
      </c>
      <c r="I50" s="18">
        <f>SUMIF('[1]Race 7'!$B:$B,B50,'[1]Race 7'!$E:$E)</f>
        <v>0</v>
      </c>
      <c r="J50" s="18">
        <f>SUMIF('[1]Race 8'!$B:$B,B50,'[1]Race 8'!$E:$E)</f>
        <v>0</v>
      </c>
      <c r="K50" s="18">
        <f>SUMIF('[1]Race 9'!$B:$B,B50,'[1]Race 9'!$E:$E)</f>
        <v>0</v>
      </c>
      <c r="L50" s="18">
        <f>SUMIF('[1]Race 10'!$B:$B,B50,'[1]Race 10'!$E:$E)</f>
        <v>0</v>
      </c>
      <c r="M50" s="18">
        <f>SUMIF('[1]Race 11'!$B:$B,B50,'[1]Race 11'!$E:$E)</f>
        <v>0</v>
      </c>
      <c r="N50" s="18">
        <f>SUMIF('[1]Race 12'!$B:$B,B50,'[1]Race 12'!$E:$E)</f>
        <v>0</v>
      </c>
      <c r="O50" s="18">
        <f>SUMIF('[1]Race 13'!$B:$B,B50,'[1]Race 13'!$E:$E)</f>
        <v>0</v>
      </c>
      <c r="P50" s="18">
        <f>SUMIF('[1]Race 14'!$B:$B,B50,'[1]Race 14'!$E:$E)</f>
        <v>0</v>
      </c>
      <c r="Q50" s="18">
        <f>SUMIF('[1]Race 15'!$B:$B,B50,'[1]Race 15'!$E:$E)</f>
        <v>0</v>
      </c>
      <c r="R50" s="19">
        <f t="shared" si="2"/>
        <v>21</v>
      </c>
      <c r="S50" s="18">
        <f t="shared" si="1"/>
        <v>1</v>
      </c>
      <c r="T50" s="18">
        <f>SUM(LARGE(C50:Q50,{1,2,3,4,5,6,7,8}))</f>
        <v>21</v>
      </c>
      <c r="U50" s="20"/>
      <c r="V50" s="20"/>
      <c r="W50" s="21"/>
    </row>
    <row r="51" spans="1:25" s="22" customFormat="1" ht="16" customHeight="1" x14ac:dyDescent="0.2">
      <c r="A51" s="16">
        <f>SUMIF('[1]Handicaps 2017'!$A$3:$A$153,B51,'[1]Handicaps 2017'!$E$3:$E$153)</f>
        <v>0.46700000000000003</v>
      </c>
      <c r="B51" s="24" t="s">
        <v>53</v>
      </c>
      <c r="C51" s="18">
        <f>SUMIF('[1]Race 1'!$B:$B,B51,'[1]Race 1'!$E:$E)</f>
        <v>0</v>
      </c>
      <c r="D51" s="18">
        <f>SUMIF('[1]Race 2'!$B:$B,B51,'[1]Race 2'!E:$E)</f>
        <v>0</v>
      </c>
      <c r="E51" s="18">
        <f>SUMIF('[1]Race 3'!$B:$B,B51,'[1]Race 3'!$E:$E)</f>
        <v>0</v>
      </c>
      <c r="F51" s="18">
        <f>SUMIF('[1]Race 4'!$B:$B,B51,'[1]Race 4'!$E:$E)</f>
        <v>0</v>
      </c>
      <c r="G51" s="18">
        <f>SUMIF('[1]Race 5'!$B:$B,B51,'[1]Race 5'!$E:$E)</f>
        <v>0</v>
      </c>
      <c r="H51" s="18">
        <f>SUMIF('[1]Race 6'!$B:$B,B51,'[1]Race 6'!$E:$E)</f>
        <v>0</v>
      </c>
      <c r="I51" s="18">
        <f>SUMIF('[1]Race 7'!$B:$B,B51,'[1]Race 7'!$E:$E)</f>
        <v>0</v>
      </c>
      <c r="J51" s="18">
        <f>SUMIF('[1]Race 8'!$B:$B,B51,'[1]Race 8'!$E:$E)</f>
        <v>0</v>
      </c>
      <c r="K51" s="18">
        <f>SUMIF('[1]Race 9'!$B:$B,B51,'[1]Race 9'!$E:$E)</f>
        <v>0</v>
      </c>
      <c r="L51" s="18">
        <f>SUMIF('[1]Race 10'!$B:$B,B51,'[1]Race 10'!$E:$E)</f>
        <v>0</v>
      </c>
      <c r="M51" s="18">
        <f>SUMIF('[1]Race 11'!$B:$B,B51,'[1]Race 11'!$E:$E)</f>
        <v>0</v>
      </c>
      <c r="N51" s="18">
        <f>SUMIF('[1]Race 12'!$B:$B,B51,'[1]Race 12'!$E:$E)</f>
        <v>20</v>
      </c>
      <c r="O51" s="18">
        <f>SUMIF('[1]Race 13'!$B:$B,B51,'[1]Race 13'!$E:$E)</f>
        <v>0</v>
      </c>
      <c r="P51" s="18">
        <f>SUMIF('[1]Race 14'!$B:$B,B51,'[1]Race 14'!$E:$E)</f>
        <v>0</v>
      </c>
      <c r="Q51" s="18">
        <f>SUMIF('[1]Race 15'!$B:$B,B51,'[1]Race 15'!$E:$E)</f>
        <v>0</v>
      </c>
      <c r="R51" s="19">
        <f t="shared" si="2"/>
        <v>20</v>
      </c>
      <c r="S51" s="18">
        <f t="shared" si="1"/>
        <v>1</v>
      </c>
      <c r="T51" s="18">
        <f>SUM(LARGE(C51:Q51,{1,2,3,4,5,6,7,8}))</f>
        <v>20</v>
      </c>
      <c r="U51" s="20"/>
      <c r="V51" s="20"/>
      <c r="W51" s="21"/>
    </row>
    <row r="52" spans="1:25" s="22" customFormat="1" ht="16" customHeight="1" x14ac:dyDescent="0.2">
      <c r="A52" s="16">
        <f>SUMIF('[1]Handicaps 2017'!$A$3:$A$153,B52,'[1]Handicaps 2017'!$E$3:$E$153)</f>
        <v>0.36899999999999999</v>
      </c>
      <c r="B52" s="24" t="s">
        <v>54</v>
      </c>
      <c r="C52" s="18">
        <f>SUMIF('[1]Race 1'!$B:$B,B52,'[1]Race 1'!$E:$E)</f>
        <v>0</v>
      </c>
      <c r="D52" s="18">
        <f>SUMIF('[1]Race 2'!$B:$B,B52,'[1]Race 2'!E:$E)</f>
        <v>0</v>
      </c>
      <c r="E52" s="18">
        <f>SUMIF('[1]Race 3'!$B:$B,B52,'[1]Race 3'!$E:$E)</f>
        <v>0</v>
      </c>
      <c r="F52" s="18">
        <f>SUMIF('[1]Race 4'!$B:$B,B52,'[1]Race 4'!$E:$E)</f>
        <v>0</v>
      </c>
      <c r="G52" s="18">
        <f>SUMIF('[1]Race 5'!$B:$B,B52,'[1]Race 5'!$E:$E)</f>
        <v>0</v>
      </c>
      <c r="H52" s="18">
        <f>SUMIF('[1]Race 6'!$B:$B,B52,'[1]Race 6'!$E:$E)</f>
        <v>0</v>
      </c>
      <c r="I52" s="18">
        <f>SUMIF('[1]Race 7'!$B:$B,B52,'[1]Race 7'!$E:$E)</f>
        <v>0</v>
      </c>
      <c r="J52" s="18">
        <f>SUMIF('[1]Race 8'!$B:$B,B52,'[1]Race 8'!$E:$E)</f>
        <v>0</v>
      </c>
      <c r="K52" s="18">
        <f>SUMIF('[1]Race 9'!$B:$B,B52,'[1]Race 9'!$E:$E)</f>
        <v>0</v>
      </c>
      <c r="L52" s="18">
        <f>SUMIF('[1]Race 10'!$B:$B,B52,'[1]Race 10'!$E:$E)</f>
        <v>0</v>
      </c>
      <c r="M52" s="18">
        <f>SUMIF('[1]Race 11'!$B:$B,B52,'[1]Race 11'!$E:$E)</f>
        <v>0</v>
      </c>
      <c r="N52" s="18">
        <f>SUMIF('[1]Race 12'!$B:$B,B52,'[1]Race 12'!$E:$E)</f>
        <v>0</v>
      </c>
      <c r="O52" s="18">
        <f>SUMIF('[1]Race 13'!$B:$B,B52,'[1]Race 13'!$E:$E)</f>
        <v>0</v>
      </c>
      <c r="P52" s="18">
        <f>SUMIF('[1]Race 14'!$B:$B,B52,'[1]Race 14'!$E:$E)</f>
        <v>12</v>
      </c>
      <c r="Q52" s="18">
        <f>SUMIF('[1]Race 15'!$B:$B,B52,'[1]Race 15'!$E:$E)</f>
        <v>8</v>
      </c>
      <c r="R52" s="19">
        <f t="shared" si="2"/>
        <v>20</v>
      </c>
      <c r="S52" s="18">
        <f t="shared" si="1"/>
        <v>2</v>
      </c>
      <c r="T52" s="18">
        <f>SUM(LARGE(C52:Q52,{1,2,3,4,5,6,7,8}))</f>
        <v>20</v>
      </c>
      <c r="U52" s="20"/>
      <c r="V52" s="20"/>
      <c r="W52" s="21"/>
    </row>
    <row r="53" spans="1:25" s="22" customFormat="1" ht="16" customHeight="1" x14ac:dyDescent="0.2">
      <c r="A53" s="16">
        <f>SUMIF('[1]Handicaps 2017'!$A$3:$A$153,B53,'[1]Handicaps 2017'!$E$3:$E$153)</f>
        <v>0.59799999999999998</v>
      </c>
      <c r="B53" s="24" t="s">
        <v>55</v>
      </c>
      <c r="C53" s="18">
        <f>SUMIF('[1]Race 1'!$B:$B,B53,'[1]Race 1'!$E:$E)</f>
        <v>0</v>
      </c>
      <c r="D53" s="18">
        <f>SUMIF('[1]Race 2'!$B:$B,B53,'[1]Race 2'!E:$E)</f>
        <v>0</v>
      </c>
      <c r="E53" s="18">
        <f>SUMIF('[1]Race 3'!$B:$B,B53,'[1]Race 3'!$E:$E)</f>
        <v>0</v>
      </c>
      <c r="F53" s="18">
        <f>SUMIF('[1]Race 4'!$B:$B,B53,'[1]Race 4'!$E:$E)</f>
        <v>0</v>
      </c>
      <c r="G53" s="18">
        <f>SUMIF('[1]Race 5'!$B:$B,B53,'[1]Race 5'!$E:$E)</f>
        <v>0</v>
      </c>
      <c r="H53" s="18">
        <f>SUMIF('[1]Race 6'!$B:$B,B53,'[1]Race 6'!$E:$E)</f>
        <v>0</v>
      </c>
      <c r="I53" s="18">
        <f>SUMIF('[1]Race 7'!$B:$B,B53,'[1]Race 7'!$E:$E)</f>
        <v>0</v>
      </c>
      <c r="J53" s="18">
        <f>SUMIF('[1]Race 8'!$B:$B,B53,'[1]Race 8'!$E:$E)</f>
        <v>5</v>
      </c>
      <c r="K53" s="18">
        <f>SUMIF('[1]Race 9'!$B:$B,B53,'[1]Race 9'!$E:$E)</f>
        <v>0</v>
      </c>
      <c r="L53" s="18">
        <f>SUMIF('[1]Race 10'!$B:$B,B53,'[1]Race 10'!$E:$E)</f>
        <v>11</v>
      </c>
      <c r="M53" s="18">
        <f>SUMIF('[1]Race 11'!$B:$B,B53,'[1]Race 11'!$E:$E)</f>
        <v>0</v>
      </c>
      <c r="N53" s="18">
        <f>SUMIF('[1]Race 12'!$B:$B,B53,'[1]Race 12'!$E:$E)</f>
        <v>0</v>
      </c>
      <c r="O53" s="18">
        <f>SUMIF('[1]Race 13'!$B:$B,B53,'[1]Race 13'!$E:$E)</f>
        <v>0</v>
      </c>
      <c r="P53" s="18">
        <f>SUMIF('[1]Race 14'!$B:$B,B53,'[1]Race 14'!$E:$E)</f>
        <v>0</v>
      </c>
      <c r="Q53" s="18">
        <f>SUMIF('[1]Race 15'!$B:$B,B53,'[1]Race 15'!$E:$E)</f>
        <v>3</v>
      </c>
      <c r="R53" s="19">
        <f t="shared" si="2"/>
        <v>19</v>
      </c>
      <c r="S53" s="18">
        <f t="shared" si="1"/>
        <v>3</v>
      </c>
      <c r="T53" s="18">
        <f>SUM(LARGE(C53:Q53,{1,2,3,4,5,6,7,8}))</f>
        <v>19</v>
      </c>
      <c r="U53" s="20"/>
      <c r="V53" s="20"/>
      <c r="W53" s="21"/>
    </row>
    <row r="54" spans="1:25" s="22" customFormat="1" ht="16" customHeight="1" x14ac:dyDescent="0.2">
      <c r="A54" s="16">
        <f>SUMIF('[1]Handicaps 2017'!$A$3:$A$153,B54,'[1]Handicaps 2017'!$E$3:$E$153)</f>
        <v>0.56599999999999995</v>
      </c>
      <c r="B54" s="24" t="s">
        <v>56</v>
      </c>
      <c r="C54" s="18">
        <f>SUMIF('[1]Race 1'!$B:$B,B54,'[1]Race 1'!$E:$E)</f>
        <v>0</v>
      </c>
      <c r="D54" s="18">
        <f>SUMIF('[1]Race 2'!$B:$B,B54,'[1]Race 2'!E:$E)</f>
        <v>1</v>
      </c>
      <c r="E54" s="18">
        <f>SUMIF('[1]Race 3'!$B:$B,B54,'[1]Race 3'!$E:$E)</f>
        <v>0</v>
      </c>
      <c r="F54" s="18">
        <f>SUMIF('[1]Race 4'!$B:$B,B54,'[1]Race 4'!$E:$E)</f>
        <v>0</v>
      </c>
      <c r="G54" s="18">
        <f>SUMIF('[1]Race 5'!$B:$B,B54,'[1]Race 5'!$E:$E)</f>
        <v>12</v>
      </c>
      <c r="H54" s="18">
        <f>SUMIF('[1]Race 6'!$B:$B,B54,'[1]Race 6'!$E:$E)</f>
        <v>0</v>
      </c>
      <c r="I54" s="18">
        <f>SUMIF('[1]Race 7'!$B:$B,B54,'[1]Race 7'!$E:$E)</f>
        <v>0</v>
      </c>
      <c r="J54" s="18">
        <f>SUMIF('[1]Race 8'!$B:$B,B54,'[1]Race 8'!$E:$E)</f>
        <v>0</v>
      </c>
      <c r="K54" s="18">
        <f>SUMIF('[1]Race 9'!$B:$B,B54,'[1]Race 9'!$E:$E)</f>
        <v>0</v>
      </c>
      <c r="L54" s="18">
        <f>SUMIF('[1]Race 10'!$B:$B,B54,'[1]Race 10'!$E:$E)</f>
        <v>0</v>
      </c>
      <c r="M54" s="18">
        <f>SUMIF('[1]Race 11'!$B:$B,B54,'[1]Race 11'!$E:$E)</f>
        <v>0</v>
      </c>
      <c r="N54" s="18">
        <f>SUMIF('[1]Race 12'!$B:$B,B54,'[1]Race 12'!$E:$E)</f>
        <v>0</v>
      </c>
      <c r="O54" s="18">
        <f>SUMIF('[1]Race 13'!$B:$B,B54,'[1]Race 13'!$E:$E)</f>
        <v>0</v>
      </c>
      <c r="P54" s="18">
        <f>SUMIF('[1]Race 14'!$B:$B,B54,'[1]Race 14'!$E:$E)</f>
        <v>0</v>
      </c>
      <c r="Q54" s="18">
        <f>SUMIF('[1]Race 15'!$B:$B,B54,'[1]Race 15'!$E:$E)</f>
        <v>5</v>
      </c>
      <c r="R54" s="19">
        <f t="shared" si="2"/>
        <v>18</v>
      </c>
      <c r="S54" s="18">
        <f t="shared" si="1"/>
        <v>3</v>
      </c>
      <c r="T54" s="18">
        <f>SUM(LARGE(C54:Q54,{1,2,3,4,5,6,7,8}))</f>
        <v>18</v>
      </c>
      <c r="U54" s="20"/>
      <c r="V54" s="20"/>
      <c r="W54" s="21"/>
    </row>
    <row r="55" spans="1:25" s="22" customFormat="1" ht="16" customHeight="1" x14ac:dyDescent="0.2">
      <c r="A55" s="16">
        <f>SUMIF('[1]Handicaps 2017'!$A$3:$A$153,B55,'[1]Handicaps 2017'!$E$3:$E$153)</f>
        <v>0.53300000000000003</v>
      </c>
      <c r="B55" s="24" t="s">
        <v>57</v>
      </c>
      <c r="C55" s="18">
        <f>SUMIF('[1]Race 1'!$B:$B,B55,'[1]Race 1'!$E:$E)</f>
        <v>6</v>
      </c>
      <c r="D55" s="18">
        <f>SUMIF('[1]Race 2'!$B:$B,B55,'[1]Race 2'!E:$E)</f>
        <v>9</v>
      </c>
      <c r="E55" s="18">
        <f>SUMIF('[1]Race 3'!$B:$B,B55,'[1]Race 3'!$E:$E)</f>
        <v>0</v>
      </c>
      <c r="F55" s="18">
        <f>SUMIF('[1]Race 4'!$B:$B,B55,'[1]Race 4'!$E:$E)</f>
        <v>0</v>
      </c>
      <c r="G55" s="18">
        <f>SUMIF('[1]Race 5'!$B:$B,B55,'[1]Race 5'!$E:$E)</f>
        <v>0</v>
      </c>
      <c r="H55" s="18">
        <f>SUMIF('[1]Race 6'!$B:$B,B55,'[1]Race 6'!$E:$E)</f>
        <v>0</v>
      </c>
      <c r="I55" s="18">
        <f>SUMIF('[1]Race 7'!$B:$B,B55,'[1]Race 7'!$E:$E)</f>
        <v>0</v>
      </c>
      <c r="J55" s="18">
        <f>SUMIF('[1]Race 8'!$B:$B,B55,'[1]Race 8'!$E:$E)</f>
        <v>0</v>
      </c>
      <c r="K55" s="18">
        <f>SUMIF('[1]Race 9'!$B:$B,B55,'[1]Race 9'!$E:$E)</f>
        <v>0</v>
      </c>
      <c r="L55" s="18">
        <f>SUMIF('[1]Race 10'!$B:$B,B55,'[1]Race 10'!$E:$E)</f>
        <v>0</v>
      </c>
      <c r="M55" s="18">
        <f>SUMIF('[1]Race 11'!$B:$B,B55,'[1]Race 11'!$E:$E)</f>
        <v>0</v>
      </c>
      <c r="N55" s="18">
        <f>SUMIF('[1]Race 12'!$B:$B,B55,'[1]Race 12'!$E:$E)</f>
        <v>0</v>
      </c>
      <c r="O55" s="18">
        <f>SUMIF('[1]Race 13'!$B:$B,B55,'[1]Race 13'!$E:$E)</f>
        <v>0</v>
      </c>
      <c r="P55" s="18">
        <f>SUMIF('[1]Race 14'!$B:$B,B55,'[1]Race 14'!$E:$E)</f>
        <v>0</v>
      </c>
      <c r="Q55" s="18">
        <f>SUMIF('[1]Race 15'!$B:$B,B55,'[1]Race 15'!$E:$E)</f>
        <v>2</v>
      </c>
      <c r="R55" s="19">
        <f t="shared" si="2"/>
        <v>17</v>
      </c>
      <c r="S55" s="18">
        <f t="shared" si="1"/>
        <v>3</v>
      </c>
      <c r="T55" s="18">
        <f>SUM(LARGE(C55:Q55,{1,2,3,4,5,6,7,8}))</f>
        <v>17</v>
      </c>
      <c r="U55" s="20"/>
      <c r="V55" s="20"/>
      <c r="W55" s="26"/>
    </row>
    <row r="56" spans="1:25" s="22" customFormat="1" ht="16" customHeight="1" x14ac:dyDescent="0.15">
      <c r="A56" s="16">
        <f>SUMIF('[1]Handicaps 2017'!$A$3:$A$153,B56,'[1]Handicaps 2017'!$E$3:$E$153)</f>
        <v>0.58299999999999996</v>
      </c>
      <c r="B56" s="17" t="s">
        <v>58</v>
      </c>
      <c r="C56" s="18">
        <f>SUMIF('[1]Race 1'!$B:$B,B56,'[1]Race 1'!$E:$E)</f>
        <v>0</v>
      </c>
      <c r="D56" s="18">
        <f>SUMIF('[1]Race 2'!$B:$B,B56,'[1]Race 2'!E:$E)</f>
        <v>0</v>
      </c>
      <c r="E56" s="18">
        <f>SUMIF('[1]Race 3'!$B:$B,B56,'[1]Race 3'!$E:$E)</f>
        <v>0</v>
      </c>
      <c r="F56" s="18">
        <f>SUMIF('[1]Race 4'!$B:$B,B56,'[1]Race 4'!$E:$E)</f>
        <v>0</v>
      </c>
      <c r="G56" s="18">
        <f>SUMIF('[1]Race 5'!$B:$B,B56,'[1]Race 5'!$E:$E)</f>
        <v>15</v>
      </c>
      <c r="H56" s="18">
        <f>SUMIF('[1]Race 6'!$B:$B,B56,'[1]Race 6'!$E:$E)</f>
        <v>0</v>
      </c>
      <c r="I56" s="18">
        <f>SUMIF('[1]Race 7'!$B:$B,B56,'[1]Race 7'!$E:$E)</f>
        <v>0</v>
      </c>
      <c r="J56" s="18">
        <f>SUMIF('[1]Race 8'!$B:$B,B56,'[1]Race 8'!$E:$E)</f>
        <v>0</v>
      </c>
      <c r="K56" s="18">
        <f>SUMIF('[1]Race 9'!$B:$B,B56,'[1]Race 9'!$E:$E)</f>
        <v>0</v>
      </c>
      <c r="L56" s="18">
        <f>SUMIF('[1]Race 10'!$B:$B,B56,'[1]Race 10'!$E:$E)</f>
        <v>0</v>
      </c>
      <c r="M56" s="18">
        <f>SUMIF('[1]Race 11'!$B:$B,B56,'[1]Race 11'!$E:$E)</f>
        <v>0</v>
      </c>
      <c r="N56" s="18">
        <f>SUMIF('[1]Race 12'!$B:$B,B56,'[1]Race 12'!$E:$E)</f>
        <v>0</v>
      </c>
      <c r="O56" s="18">
        <f>SUMIF('[1]Race 13'!$B:$B,B56,'[1]Race 13'!$E:$E)</f>
        <v>0</v>
      </c>
      <c r="P56" s="18">
        <f>SUMIF('[1]Race 14'!$B:$B,B56,'[1]Race 14'!$E:$E)</f>
        <v>0</v>
      </c>
      <c r="Q56" s="18">
        <f>SUMIF('[1]Race 15'!$B:$B,B56,'[1]Race 15'!$E:$E)</f>
        <v>0</v>
      </c>
      <c r="R56" s="19">
        <f t="shared" si="2"/>
        <v>15</v>
      </c>
      <c r="S56" s="18">
        <f t="shared" si="1"/>
        <v>1</v>
      </c>
      <c r="T56" s="18">
        <f>SUM(LARGE(C56:Q56,{1,2,3,4,5,6,7,8}))</f>
        <v>15</v>
      </c>
      <c r="U56" s="20"/>
      <c r="V56" s="20"/>
      <c r="W56" s="21"/>
    </row>
    <row r="57" spans="1:25" s="22" customFormat="1" ht="16" customHeight="1" x14ac:dyDescent="0.2">
      <c r="A57" s="16">
        <f>SUMIF('[1]Handicaps 2017'!$A$3:$A$153,B57,'[1]Handicaps 2017'!$E$3:$E$153)</f>
        <v>0.54300000000000004</v>
      </c>
      <c r="B57" s="24" t="s">
        <v>59</v>
      </c>
      <c r="C57" s="18">
        <f>SUMIF('[1]Race 1'!$B:$B,B57,'[1]Race 1'!$E:$E)</f>
        <v>0</v>
      </c>
      <c r="D57" s="18">
        <f>SUMIF('[1]Race 2'!$B:$B,B57,'[1]Race 2'!E:$E)</f>
        <v>0</v>
      </c>
      <c r="E57" s="18">
        <f>SUMIF('[1]Race 3'!$B:$B,B57,'[1]Race 3'!$E:$E)</f>
        <v>0</v>
      </c>
      <c r="F57" s="18">
        <f>SUMIF('[1]Race 4'!$B:$B,B57,'[1]Race 4'!$E:$E)</f>
        <v>0</v>
      </c>
      <c r="G57" s="18">
        <f>SUMIF('[1]Race 5'!$B:$B,B57,'[1]Race 5'!$E:$E)</f>
        <v>0</v>
      </c>
      <c r="H57" s="18">
        <f>SUMIF('[1]Race 6'!$B:$B,B57,'[1]Race 6'!$E:$E)</f>
        <v>0</v>
      </c>
      <c r="I57" s="18">
        <f>SUMIF('[1]Race 7'!$B:$B,B57,'[1]Race 7'!$E:$E)</f>
        <v>0</v>
      </c>
      <c r="J57" s="18">
        <f>SUMIF('[1]Race 8'!$B:$B,B57,'[1]Race 8'!$E:$E)</f>
        <v>0</v>
      </c>
      <c r="K57" s="18">
        <f>SUMIF('[1]Race 9'!$B:$B,B57,'[1]Race 9'!$E:$E)</f>
        <v>0</v>
      </c>
      <c r="L57" s="18">
        <f>SUMIF('[1]Race 10'!$B:$B,B57,'[1]Race 10'!$E:$E)</f>
        <v>0</v>
      </c>
      <c r="M57" s="18">
        <f>SUMIF('[1]Race 11'!$B:$B,B57,'[1]Race 11'!$E:$E)</f>
        <v>0</v>
      </c>
      <c r="N57" s="18">
        <f>SUMIF('[1]Race 12'!$B:$B,B57,'[1]Race 12'!$E:$E)</f>
        <v>15</v>
      </c>
      <c r="O57" s="18">
        <f>SUMIF('[1]Race 13'!$B:$B,B57,'[1]Race 13'!$E:$E)</f>
        <v>0</v>
      </c>
      <c r="P57" s="18">
        <f>SUMIF('[1]Race 14'!$B:$B,B57,'[1]Race 14'!$E:$E)</f>
        <v>0</v>
      </c>
      <c r="Q57" s="18">
        <f>SUMIF('[1]Race 15'!$B:$B,B57,'[1]Race 15'!$E:$E)</f>
        <v>0</v>
      </c>
      <c r="R57" s="19">
        <f t="shared" si="2"/>
        <v>15</v>
      </c>
      <c r="S57" s="18">
        <f t="shared" si="1"/>
        <v>1</v>
      </c>
      <c r="T57" s="18">
        <f>SUM(LARGE(C57:Q57,{1,2,3,4,5,6,7,8}))</f>
        <v>15</v>
      </c>
      <c r="U57" s="20"/>
      <c r="V57" s="20"/>
      <c r="W57" s="21"/>
    </row>
    <row r="58" spans="1:25" s="22" customFormat="1" ht="16" customHeight="1" x14ac:dyDescent="0.15">
      <c r="A58" s="16">
        <f>SUMIF('[1]Handicaps 2017'!$A$3:$A$153,B58,'[1]Handicaps 2017'!$E$3:$E$153)</f>
        <v>0.34399999999999997</v>
      </c>
      <c r="B58" s="23" t="s">
        <v>60</v>
      </c>
      <c r="C58" s="18">
        <f>SUMIF('[1]Race 1'!$B:$B,B58,'[1]Race 1'!$E:$E)</f>
        <v>0</v>
      </c>
      <c r="D58" s="18">
        <f>SUMIF('[1]Race 2'!$B:$B,B58,'[1]Race 2'!E:$E)</f>
        <v>14</v>
      </c>
      <c r="E58" s="18">
        <f>SUMIF('[1]Race 3'!$B:$B,B58,'[1]Race 3'!$E:$E)</f>
        <v>0</v>
      </c>
      <c r="F58" s="18">
        <f>SUMIF('[1]Race 4'!$B:$B,B58,'[1]Race 4'!$E:$E)</f>
        <v>0</v>
      </c>
      <c r="G58" s="18">
        <f>SUMIF('[1]Race 5'!$B:$B,B58,'[1]Race 5'!$E:$E)</f>
        <v>0</v>
      </c>
      <c r="H58" s="18">
        <f>SUMIF('[1]Race 6'!$B:$B,B58,'[1]Race 6'!$E:$E)</f>
        <v>0</v>
      </c>
      <c r="I58" s="18">
        <f>SUMIF('[1]Race 7'!$B:$B,B58,'[1]Race 7'!$E:$E)</f>
        <v>0</v>
      </c>
      <c r="J58" s="18">
        <f>SUMIF('[1]Race 8'!$B:$B,B58,'[1]Race 8'!$E:$E)</f>
        <v>0</v>
      </c>
      <c r="K58" s="18">
        <f>SUMIF('[1]Race 9'!$B:$B,B58,'[1]Race 9'!$E:$E)</f>
        <v>0</v>
      </c>
      <c r="L58" s="18">
        <f>SUMIF('[1]Race 10'!$B:$B,B58,'[1]Race 10'!$E:$E)</f>
        <v>0</v>
      </c>
      <c r="M58" s="18">
        <f>SUMIF('[1]Race 11'!$B:$B,B58,'[1]Race 11'!$E:$E)</f>
        <v>0</v>
      </c>
      <c r="N58" s="18">
        <f>SUMIF('[1]Race 12'!$B:$B,B58,'[1]Race 12'!$E:$E)</f>
        <v>0</v>
      </c>
      <c r="O58" s="18">
        <f>SUMIF('[1]Race 13'!$B:$B,B58,'[1]Race 13'!$E:$E)</f>
        <v>0</v>
      </c>
      <c r="P58" s="18">
        <f>SUMIF('[1]Race 14'!$B:$B,B58,'[1]Race 14'!$E:$E)</f>
        <v>0</v>
      </c>
      <c r="Q58" s="18">
        <f>SUMIF('[1]Race 15'!$B:$B,B58,'[1]Race 15'!$E:$E)</f>
        <v>0</v>
      </c>
      <c r="R58" s="19">
        <f t="shared" si="2"/>
        <v>14</v>
      </c>
      <c r="S58" s="18">
        <f t="shared" si="1"/>
        <v>1</v>
      </c>
      <c r="T58" s="18">
        <f>SUM(LARGE(C58:Q58,{1,2,3,4,5,6,7,8}))</f>
        <v>14</v>
      </c>
      <c r="U58" s="20"/>
      <c r="V58" s="20"/>
      <c r="W58" s="21"/>
    </row>
    <row r="59" spans="1:25" s="22" customFormat="1" ht="16" customHeight="1" x14ac:dyDescent="0.2">
      <c r="A59" s="16">
        <f>SUMIF('[1]Handicaps 2017'!$A$3:$A$153,B59,'[1]Handicaps 2017'!$E$3:$E$153)</f>
        <v>0.58799999999999997</v>
      </c>
      <c r="B59" s="24" t="s">
        <v>61</v>
      </c>
      <c r="C59" s="18">
        <f>SUMIF('[1]Race 1'!$B:$B,B59,'[1]Race 1'!$E:$E)</f>
        <v>1</v>
      </c>
      <c r="D59" s="18">
        <f>SUMIF('[1]Race 2'!$B:$B,B59,'[1]Race 2'!E:$E)</f>
        <v>0</v>
      </c>
      <c r="E59" s="18">
        <f>SUMIF('[1]Race 3'!$B:$B,B59,'[1]Race 3'!$E:$E)</f>
        <v>0</v>
      </c>
      <c r="F59" s="18">
        <f>SUMIF('[1]Race 4'!$B:$B,B59,'[1]Race 4'!$E:$E)</f>
        <v>0</v>
      </c>
      <c r="G59" s="18">
        <f>SUMIF('[1]Race 5'!$B:$B,B59,'[1]Race 5'!$E:$E)</f>
        <v>0</v>
      </c>
      <c r="H59" s="18">
        <f>SUMIF('[1]Race 6'!$B:$B,B59,'[1]Race 6'!$E:$E)</f>
        <v>0</v>
      </c>
      <c r="I59" s="18">
        <f>SUMIF('[1]Race 7'!$B:$B,B59,'[1]Race 7'!$E:$E)</f>
        <v>0</v>
      </c>
      <c r="J59" s="18">
        <f>SUMIF('[1]Race 8'!$B:$B,B59,'[1]Race 8'!$E:$E)</f>
        <v>13</v>
      </c>
      <c r="K59" s="18">
        <f>SUMIF('[1]Race 9'!$B:$B,B59,'[1]Race 9'!$E:$E)</f>
        <v>0</v>
      </c>
      <c r="L59" s="18">
        <f>SUMIF('[1]Race 10'!$B:$B,B59,'[1]Race 10'!$E:$E)</f>
        <v>0</v>
      </c>
      <c r="M59" s="18">
        <f>SUMIF('[1]Race 11'!$B:$B,B59,'[1]Race 11'!$E:$E)</f>
        <v>0</v>
      </c>
      <c r="N59" s="18">
        <f>SUMIF('[1]Race 12'!$B:$B,B59,'[1]Race 12'!$E:$E)</f>
        <v>0</v>
      </c>
      <c r="O59" s="18">
        <f>SUMIF('[1]Race 13'!$B:$B,B59,'[1]Race 13'!$E:$E)</f>
        <v>0</v>
      </c>
      <c r="P59" s="18">
        <f>SUMIF('[1]Race 14'!$B:$B,B59,'[1]Race 14'!$E:$E)</f>
        <v>0</v>
      </c>
      <c r="Q59" s="18">
        <f>SUMIF('[1]Race 15'!$B:$B,B59,'[1]Race 15'!$E:$E)</f>
        <v>0</v>
      </c>
      <c r="R59" s="19">
        <f t="shared" si="2"/>
        <v>14</v>
      </c>
      <c r="S59" s="18">
        <f t="shared" si="1"/>
        <v>2</v>
      </c>
      <c r="T59" s="18">
        <f>SUM(LARGE(C59:Q59,{1,2,3,4,5,6,7,8}))</f>
        <v>14</v>
      </c>
      <c r="U59" s="3"/>
      <c r="V59" s="3"/>
      <c r="W59" s="3"/>
      <c r="X59" s="5"/>
      <c r="Y59" s="5"/>
    </row>
    <row r="60" spans="1:25" s="22" customFormat="1" ht="16" customHeight="1" x14ac:dyDescent="0.2">
      <c r="A60" s="16">
        <f>SUMIF('[1]Handicaps 2017'!$A$3:$A$153,B60,'[1]Handicaps 2017'!$E$3:$E$153)</f>
        <v>0.47499999999999998</v>
      </c>
      <c r="B60" s="27" t="s">
        <v>62</v>
      </c>
      <c r="C60" s="18">
        <f>SUMIF('[1]Race 1'!$B:$B,B60,'[1]Race 1'!$E:$E)</f>
        <v>0</v>
      </c>
      <c r="D60" s="18">
        <f>SUMIF('[1]Race 2'!$B:$B,B60,'[1]Race 2'!E:$E)</f>
        <v>0</v>
      </c>
      <c r="E60" s="18">
        <f>SUMIF('[1]Race 3'!$B:$B,B60,'[1]Race 3'!$E:$E)</f>
        <v>0</v>
      </c>
      <c r="F60" s="18">
        <f>SUMIF('[1]Race 4'!$B:$B,B60,'[1]Race 4'!$E:$E)</f>
        <v>0</v>
      </c>
      <c r="G60" s="18">
        <f>SUMIF('[1]Race 5'!$B:$B,B60,'[1]Race 5'!$E:$E)</f>
        <v>0</v>
      </c>
      <c r="H60" s="18">
        <f>SUMIF('[1]Race 6'!$B:$B,B60,'[1]Race 6'!$E:$E)</f>
        <v>0</v>
      </c>
      <c r="I60" s="18">
        <f>SUMIF('[1]Race 7'!$B:$B,B60,'[1]Race 7'!$E:$E)</f>
        <v>0</v>
      </c>
      <c r="J60" s="18">
        <f>SUMIF('[1]Race 8'!$B:$B,B60,'[1]Race 8'!$E:$E)</f>
        <v>0</v>
      </c>
      <c r="K60" s="18">
        <f>SUMIF('[1]Race 9'!$B:$B,B60,'[1]Race 9'!$E:$E)</f>
        <v>0</v>
      </c>
      <c r="L60" s="18">
        <f>SUMIF('[1]Race 10'!$B:$B,B60,'[1]Race 10'!$E:$E)</f>
        <v>0</v>
      </c>
      <c r="M60" s="18">
        <f>SUMIF('[1]Race 11'!$B:$B,B60,'[1]Race 11'!$E:$E)</f>
        <v>0</v>
      </c>
      <c r="N60" s="18">
        <f>SUMIF('[1]Race 12'!$B:$B,B60,'[1]Race 12'!$E:$E)</f>
        <v>0</v>
      </c>
      <c r="O60" s="18">
        <f>SUMIF('[1]Race 13'!$B:$B,B60,'[1]Race 13'!$E:$E)</f>
        <v>0</v>
      </c>
      <c r="P60" s="18">
        <f>SUMIF('[1]Race 14'!$B:$B,B60,'[1]Race 14'!$E:$E)</f>
        <v>0</v>
      </c>
      <c r="Q60" s="18">
        <f>SUMIF('[1]Race 15'!$B:$B,B60,'[1]Race 15'!$E:$E)</f>
        <v>13</v>
      </c>
      <c r="R60" s="19">
        <f t="shared" si="2"/>
        <v>13</v>
      </c>
      <c r="S60" s="18">
        <f t="shared" si="1"/>
        <v>1</v>
      </c>
      <c r="T60" s="18">
        <f>SUM(LARGE(C60:Q60,{1,2,3,4,5,6,7,8}))</f>
        <v>13</v>
      </c>
      <c r="U60" s="20"/>
      <c r="V60" s="20"/>
      <c r="W60" s="21"/>
    </row>
    <row r="61" spans="1:25" s="22" customFormat="1" ht="16" customHeight="1" x14ac:dyDescent="0.15">
      <c r="A61" s="16">
        <f>SUMIF('[1]Handicaps 2017'!$A$3:$A$153,B61,'[1]Handicaps 2017'!$E$3:$E$153)</f>
        <v>0.45</v>
      </c>
      <c r="B61" s="23" t="s">
        <v>63</v>
      </c>
      <c r="C61" s="18">
        <f>SUMIF('[1]Race 1'!$B:$B,B61,'[1]Race 1'!$E:$E)</f>
        <v>0</v>
      </c>
      <c r="D61" s="18">
        <f>SUMIF('[1]Race 2'!$B:$B,B61,'[1]Race 2'!E:$E)</f>
        <v>11</v>
      </c>
      <c r="E61" s="18">
        <f>SUMIF('[1]Race 3'!$B:$B,B61,'[1]Race 3'!$E:$E)</f>
        <v>0</v>
      </c>
      <c r="F61" s="18">
        <f>SUMIF('[1]Race 4'!$B:$B,B61,'[1]Race 4'!$E:$E)</f>
        <v>0</v>
      </c>
      <c r="G61" s="18">
        <f>SUMIF('[1]Race 5'!$B:$B,B61,'[1]Race 5'!$E:$E)</f>
        <v>0</v>
      </c>
      <c r="H61" s="18">
        <f>SUMIF('[1]Race 6'!$B:$B,B61,'[1]Race 6'!$E:$E)</f>
        <v>0</v>
      </c>
      <c r="I61" s="18">
        <f>SUMIF('[1]Race 7'!$B:$B,B61,'[1]Race 7'!$E:$E)</f>
        <v>0</v>
      </c>
      <c r="J61" s="18">
        <f>SUMIF('[1]Race 8'!$B:$B,B61,'[1]Race 8'!$E:$E)</f>
        <v>0</v>
      </c>
      <c r="K61" s="18">
        <f>SUMIF('[1]Race 9'!$B:$B,B61,'[1]Race 9'!$E:$E)</f>
        <v>0</v>
      </c>
      <c r="L61" s="18">
        <f>SUMIF('[1]Race 10'!$B:$B,B61,'[1]Race 10'!$E:$E)</f>
        <v>0</v>
      </c>
      <c r="M61" s="18">
        <f>SUMIF('[1]Race 11'!$B:$B,B61,'[1]Race 11'!$E:$E)</f>
        <v>0</v>
      </c>
      <c r="N61" s="18">
        <f>SUMIF('[1]Race 12'!$B:$B,B61,'[1]Race 12'!$E:$E)</f>
        <v>0</v>
      </c>
      <c r="O61" s="18">
        <f>SUMIF('[1]Race 13'!$B:$B,B61,'[1]Race 13'!$E:$E)</f>
        <v>0</v>
      </c>
      <c r="P61" s="18">
        <f>SUMIF('[1]Race 14'!$B:$B,B61,'[1]Race 14'!$E:$E)</f>
        <v>0</v>
      </c>
      <c r="Q61" s="18">
        <f>SUMIF('[1]Race 15'!$B:$B,B61,'[1]Race 15'!$E:$E)</f>
        <v>1</v>
      </c>
      <c r="R61" s="19">
        <f t="shared" si="2"/>
        <v>12</v>
      </c>
      <c r="S61" s="18">
        <f t="shared" si="1"/>
        <v>2</v>
      </c>
      <c r="T61" s="18">
        <f>SUM(LARGE(C61:Q61,{1,2,3,4,5,6,7,8}))</f>
        <v>12</v>
      </c>
      <c r="U61" s="20"/>
      <c r="V61" s="20"/>
      <c r="W61" s="21"/>
    </row>
    <row r="62" spans="1:25" s="22" customFormat="1" ht="16" customHeight="1" x14ac:dyDescent="0.15">
      <c r="A62" s="16">
        <f>SUMIF('[1]Handicaps 2017'!$A$3:$A$153,B62,'[1]Handicaps 2017'!$E$3:$E$153)</f>
        <v>0.45100000000000001</v>
      </c>
      <c r="B62" s="23" t="s">
        <v>64</v>
      </c>
      <c r="C62" s="18">
        <f>SUMIF('[1]Race 1'!$B:$B,B62,'[1]Race 1'!$E:$E)</f>
        <v>0</v>
      </c>
      <c r="D62" s="18">
        <f>SUMIF('[1]Race 2'!$B:$B,B62,'[1]Race 2'!E:$E)</f>
        <v>0</v>
      </c>
      <c r="E62" s="18">
        <f>SUMIF('[1]Race 3'!$B:$B,B62,'[1]Race 3'!$E:$E)</f>
        <v>0</v>
      </c>
      <c r="F62" s="18">
        <f>SUMIF('[1]Race 4'!$B:$B,B62,'[1]Race 4'!$E:$E)</f>
        <v>0</v>
      </c>
      <c r="G62" s="18">
        <f>SUMIF('[1]Race 5'!$B:$B,B62,'[1]Race 5'!$E:$E)</f>
        <v>0</v>
      </c>
      <c r="H62" s="18">
        <f>SUMIF('[1]Race 6'!$B:$B,B62,'[1]Race 6'!$E:$E)</f>
        <v>0</v>
      </c>
      <c r="I62" s="18">
        <f>SUMIF('[1]Race 7'!$B:$B,B62,'[1]Race 7'!$E:$E)</f>
        <v>0</v>
      </c>
      <c r="J62" s="18">
        <f>SUMIF('[1]Race 8'!$B:$B,B62,'[1]Race 8'!$E:$E)</f>
        <v>0</v>
      </c>
      <c r="K62" s="18">
        <f>SUMIF('[1]Race 9'!$B:$B,B62,'[1]Race 9'!$E:$E)</f>
        <v>0</v>
      </c>
      <c r="L62" s="18">
        <f>SUMIF('[1]Race 10'!$B:$B,B62,'[1]Race 10'!$E:$E)</f>
        <v>0</v>
      </c>
      <c r="M62" s="18">
        <f>SUMIF('[1]Race 11'!$B:$B,B62,'[1]Race 11'!$E:$E)</f>
        <v>0</v>
      </c>
      <c r="N62" s="18">
        <f>SUMIF('[1]Race 12'!$B:$B,B62,'[1]Race 12'!$E:$E)</f>
        <v>0</v>
      </c>
      <c r="O62" s="18">
        <f>SUMIF('[1]Race 13'!$B:$B,B62,'[1]Race 13'!$E:$E)</f>
        <v>0</v>
      </c>
      <c r="P62" s="18">
        <f>SUMIF('[1]Race 14'!$B:$B,B62,'[1]Race 14'!$E:$E)</f>
        <v>0</v>
      </c>
      <c r="Q62" s="18">
        <f>SUMIF('[1]Race 15'!$B:$B,B62,'[1]Race 15'!$E:$E)</f>
        <v>11</v>
      </c>
      <c r="R62" s="19">
        <f t="shared" si="2"/>
        <v>11</v>
      </c>
      <c r="S62" s="18">
        <f t="shared" si="1"/>
        <v>1</v>
      </c>
      <c r="T62" s="18">
        <f>SUM(LARGE(C62:Q62,{1,2,3,4,5,6,7,8}))</f>
        <v>11</v>
      </c>
      <c r="U62" s="20"/>
      <c r="V62" s="20"/>
      <c r="W62" s="21"/>
    </row>
    <row r="63" spans="1:25" s="22" customFormat="1" ht="16" customHeight="1" x14ac:dyDescent="0.2">
      <c r="A63" s="16">
        <f>SUMIF('[1]Handicaps 2017'!$A$3:$A$153,B63,'[1]Handicaps 2017'!$E$3:$E$153)</f>
        <v>0.63500000000000001</v>
      </c>
      <c r="B63" s="27" t="s">
        <v>65</v>
      </c>
      <c r="C63" s="18">
        <f>SUMIF('[1]Race 1'!$B:$B,B63,'[1]Race 1'!$E:$E)</f>
        <v>0</v>
      </c>
      <c r="D63" s="18">
        <f>SUMIF('[1]Race 2'!$B:$B,B63,'[1]Race 2'!E:$E)</f>
        <v>0</v>
      </c>
      <c r="E63" s="18">
        <f>SUMIF('[1]Race 3'!$B:$B,B63,'[1]Race 3'!$E:$E)</f>
        <v>0</v>
      </c>
      <c r="F63" s="18">
        <f>SUMIF('[1]Race 4'!$B:$B,B63,'[1]Race 4'!$E:$E)</f>
        <v>0</v>
      </c>
      <c r="G63" s="18">
        <f>SUMIF('[1]Race 5'!$B:$B,B63,'[1]Race 5'!$E:$E)</f>
        <v>0</v>
      </c>
      <c r="H63" s="18">
        <f>SUMIF('[1]Race 6'!$B:$B,B63,'[1]Race 6'!$E:$E)</f>
        <v>0</v>
      </c>
      <c r="I63" s="18">
        <f>SUMIF('[1]Race 7'!$B:$B,B63,'[1]Race 7'!$E:$E)</f>
        <v>0</v>
      </c>
      <c r="J63" s="18">
        <f>SUMIF('[1]Race 8'!$B:$B,B63,'[1]Race 8'!$E:$E)</f>
        <v>0</v>
      </c>
      <c r="K63" s="18">
        <f>SUMIF('[1]Race 9'!$B:$B,B63,'[1]Race 9'!$E:$E)</f>
        <v>0</v>
      </c>
      <c r="L63" s="18">
        <f>SUMIF('[1]Race 10'!$B:$B,B63,'[1]Race 10'!$E:$E)</f>
        <v>0</v>
      </c>
      <c r="M63" s="18">
        <f>SUMIF('[1]Race 11'!$B:$B,B63,'[1]Race 11'!$E:$E)</f>
        <v>0</v>
      </c>
      <c r="N63" s="18">
        <f>SUMIF('[1]Race 12'!$B:$B,B63,'[1]Race 12'!$E:$E)</f>
        <v>0</v>
      </c>
      <c r="O63" s="18">
        <f>SUMIF('[1]Race 13'!$B:$B,B63,'[1]Race 13'!$E:$E)</f>
        <v>0</v>
      </c>
      <c r="P63" s="18">
        <f>SUMIF('[1]Race 14'!$B:$B,B63,'[1]Race 14'!$E:$E)</f>
        <v>9</v>
      </c>
      <c r="Q63" s="18">
        <f>SUMIF('[1]Race 15'!$B:$B,B63,'[1]Race 15'!$E:$E)</f>
        <v>0</v>
      </c>
      <c r="R63" s="19">
        <f t="shared" si="2"/>
        <v>9</v>
      </c>
      <c r="S63" s="18">
        <f t="shared" si="1"/>
        <v>1</v>
      </c>
      <c r="T63" s="18">
        <f>SUM(LARGE(C63:Q63,{1,2,3,4,5,6,7,8}))</f>
        <v>9</v>
      </c>
      <c r="U63" s="20"/>
      <c r="V63" s="20"/>
      <c r="W63" s="21"/>
    </row>
    <row r="64" spans="1:25" s="22" customFormat="1" ht="16" customHeight="1" x14ac:dyDescent="0.2">
      <c r="A64" s="16">
        <f>SUMIF('[1]Handicaps 2017'!$A$3:$A$153,B64,'[1]Handicaps 2017'!$E$3:$E$153)</f>
        <v>0.55700000000000005</v>
      </c>
      <c r="B64" s="24" t="s">
        <v>66</v>
      </c>
      <c r="C64" s="18">
        <f>SUMIF('[1]Race 1'!$B:$B,B64,'[1]Race 1'!$E:$E)</f>
        <v>7</v>
      </c>
      <c r="D64" s="18">
        <f>SUMIF('[1]Race 2'!$B:$B,B64,'[1]Race 2'!E:$E)</f>
        <v>0</v>
      </c>
      <c r="E64" s="18">
        <f>SUMIF('[1]Race 3'!$B:$B,B64,'[1]Race 3'!$E:$E)</f>
        <v>0</v>
      </c>
      <c r="F64" s="18">
        <f>SUMIF('[1]Race 4'!$B:$B,B64,'[1]Race 4'!$E:$E)</f>
        <v>0</v>
      </c>
      <c r="G64" s="18">
        <f>SUMIF('[1]Race 5'!$B:$B,B64,'[1]Race 5'!$E:$E)</f>
        <v>0</v>
      </c>
      <c r="H64" s="18">
        <f>SUMIF('[1]Race 6'!$B:$B,B64,'[1]Race 6'!$E:$E)</f>
        <v>0</v>
      </c>
      <c r="I64" s="18">
        <f>SUMIF('[1]Race 7'!$B:$B,B64,'[1]Race 7'!$E:$E)</f>
        <v>0</v>
      </c>
      <c r="J64" s="18">
        <f>SUMIF('[1]Race 8'!$B:$B,B64,'[1]Race 8'!$E:$E)</f>
        <v>0</v>
      </c>
      <c r="K64" s="18">
        <f>SUMIF('[1]Race 9'!$B:$B,B64,'[1]Race 9'!$E:$E)</f>
        <v>0</v>
      </c>
      <c r="L64" s="18">
        <f>SUMIF('[1]Race 10'!$B:$B,B64,'[1]Race 10'!$E:$E)</f>
        <v>0</v>
      </c>
      <c r="M64" s="18">
        <f>SUMIF('[1]Race 11'!$B:$B,B64,'[1]Race 11'!$E:$E)</f>
        <v>0</v>
      </c>
      <c r="N64" s="18">
        <f>SUMIF('[1]Race 12'!$B:$B,B64,'[1]Race 12'!$E:$E)</f>
        <v>0</v>
      </c>
      <c r="O64" s="18">
        <f>SUMIF('[1]Race 13'!$B:$B,B64,'[1]Race 13'!$E:$E)</f>
        <v>0</v>
      </c>
      <c r="P64" s="18">
        <f>SUMIF('[1]Race 14'!$B:$B,B64,'[1]Race 14'!$E:$E)</f>
        <v>0</v>
      </c>
      <c r="Q64" s="18">
        <f>SUMIF('[1]Race 15'!$B:$B,B64,'[1]Race 15'!$E:$E)</f>
        <v>0</v>
      </c>
      <c r="R64" s="19">
        <f t="shared" si="2"/>
        <v>7</v>
      </c>
      <c r="S64" s="18">
        <f t="shared" si="1"/>
        <v>1</v>
      </c>
      <c r="T64" s="18">
        <f>SUM(LARGE(C64:Q64,{1,2,3,4,5,6,7,8}))</f>
        <v>7</v>
      </c>
      <c r="U64" s="20"/>
      <c r="V64" s="20"/>
      <c r="W64" s="21"/>
    </row>
    <row r="65" spans="1:23" s="22" customFormat="1" ht="16" customHeight="1" x14ac:dyDescent="0.2">
      <c r="A65" s="16">
        <f>SUMIF('[1]Handicaps 2017'!$A$3:$A$153,B65,'[1]Handicaps 2017'!$E$3:$E$153)</f>
        <v>0.48599999999999999</v>
      </c>
      <c r="B65" s="24" t="s">
        <v>67</v>
      </c>
      <c r="C65" s="18">
        <f>SUMIF('[1]Race 1'!$B:$B,B65,'[1]Race 1'!$E:$E)</f>
        <v>5</v>
      </c>
      <c r="D65" s="18">
        <f>SUMIF('[1]Race 2'!$B:$B,B65,'[1]Race 2'!E:$E)</f>
        <v>0</v>
      </c>
      <c r="E65" s="18">
        <f>SUMIF('[1]Race 3'!$B:$B,B65,'[1]Race 3'!$E:$E)</f>
        <v>0</v>
      </c>
      <c r="F65" s="18">
        <f>SUMIF('[1]Race 4'!$B:$B,B65,'[1]Race 4'!$E:$E)</f>
        <v>0</v>
      </c>
      <c r="G65" s="18">
        <f>SUMIF('[1]Race 5'!$B:$B,B65,'[1]Race 5'!$E:$E)</f>
        <v>0</v>
      </c>
      <c r="H65" s="18">
        <f>SUMIF('[1]Race 6'!$B:$B,B65,'[1]Race 6'!$E:$E)</f>
        <v>0</v>
      </c>
      <c r="I65" s="18">
        <f>SUMIF('[1]Race 7'!$B:$B,B65,'[1]Race 7'!$E:$E)</f>
        <v>0</v>
      </c>
      <c r="J65" s="18">
        <f>SUMIF('[1]Race 8'!$B:$B,B65,'[1]Race 8'!$E:$E)</f>
        <v>0</v>
      </c>
      <c r="K65" s="18">
        <f>SUMIF('[1]Race 9'!$B:$B,B65,'[1]Race 9'!$E:$E)</f>
        <v>0</v>
      </c>
      <c r="L65" s="18">
        <f>SUMIF('[1]Race 10'!$B:$B,B65,'[1]Race 10'!$E:$E)</f>
        <v>0</v>
      </c>
      <c r="M65" s="18">
        <f>SUMIF('[1]Race 11'!$B:$B,B65,'[1]Race 11'!$E:$E)</f>
        <v>0</v>
      </c>
      <c r="N65" s="18">
        <f>SUMIF('[1]Race 12'!$B:$B,B65,'[1]Race 12'!$E:$E)</f>
        <v>0</v>
      </c>
      <c r="O65" s="18">
        <f>SUMIF('[1]Race 13'!$B:$B,B65,'[1]Race 13'!$E:$E)</f>
        <v>0</v>
      </c>
      <c r="P65" s="18">
        <f>SUMIF('[1]Race 14'!$B:$B,B65,'[1]Race 14'!$E:$E)</f>
        <v>0</v>
      </c>
      <c r="Q65" s="18">
        <f>SUMIF('[1]Race 15'!$B:$B,B65,'[1]Race 15'!$E:$E)</f>
        <v>0</v>
      </c>
      <c r="R65" s="19">
        <f t="shared" si="2"/>
        <v>5</v>
      </c>
      <c r="S65" s="18">
        <f t="shared" si="1"/>
        <v>1</v>
      </c>
      <c r="T65" s="18">
        <f>SUM(LARGE(C65:Q65,{1,2,3,4,5,6,7,8}))</f>
        <v>5</v>
      </c>
      <c r="U65" s="20"/>
      <c r="V65" s="20"/>
      <c r="W65" s="21"/>
    </row>
    <row r="66" spans="1:23" s="22" customFormat="1" ht="16" customHeight="1" x14ac:dyDescent="0.2">
      <c r="A66" s="16">
        <f>SUMIF('[1]Handicaps 2017'!$A$3:$A$153,B66,'[1]Handicaps 2017'!$E$3:$E$153)</f>
        <v>0.57699999999999996</v>
      </c>
      <c r="B66" s="24" t="s">
        <v>68</v>
      </c>
      <c r="C66" s="18">
        <f>SUMIF('[1]Race 1'!$B:$B,B66,'[1]Race 1'!$E:$E)</f>
        <v>0</v>
      </c>
      <c r="D66" s="18">
        <f>SUMIF('[1]Race 2'!$B:$B,B66,'[1]Race 2'!E:$E)</f>
        <v>0</v>
      </c>
      <c r="E66" s="18">
        <f>SUMIF('[1]Race 3'!$B:$B,B66,'[1]Race 3'!$E:$E)</f>
        <v>0</v>
      </c>
      <c r="F66" s="18">
        <f>SUMIF('[1]Race 4'!$B:$B,B66,'[1]Race 4'!$E:$E)</f>
        <v>0</v>
      </c>
      <c r="G66" s="18">
        <f>SUMIF('[1]Race 5'!$B:$B,B66,'[1]Race 5'!$E:$E)</f>
        <v>0</v>
      </c>
      <c r="H66" s="18">
        <f>SUMIF('[1]Race 6'!$B:$B,B66,'[1]Race 6'!$E:$E)</f>
        <v>0</v>
      </c>
      <c r="I66" s="18">
        <f>SUMIF('[1]Race 7'!$B:$B,B66,'[1]Race 7'!$E:$E)</f>
        <v>0</v>
      </c>
      <c r="J66" s="18">
        <f>SUMIF('[1]Race 8'!$B:$B,B66,'[1]Race 8'!$E:$E)</f>
        <v>1</v>
      </c>
      <c r="K66" s="18">
        <f>SUMIF('[1]Race 9'!$B:$B,B66,'[1]Race 9'!$E:$E)</f>
        <v>0</v>
      </c>
      <c r="L66" s="18">
        <f>SUMIF('[1]Race 10'!$B:$B,B66,'[1]Race 10'!$E:$E)</f>
        <v>0</v>
      </c>
      <c r="M66" s="18">
        <f>SUMIF('[1]Race 11'!$B:$B,B66,'[1]Race 11'!$E:$E)</f>
        <v>0</v>
      </c>
      <c r="N66" s="18">
        <f>SUMIF('[1]Race 12'!$B:$B,B66,'[1]Race 12'!$E:$E)</f>
        <v>0</v>
      </c>
      <c r="O66" s="18">
        <f>SUMIF('[1]Race 13'!$B:$B,B66,'[1]Race 13'!$E:$E)</f>
        <v>0</v>
      </c>
      <c r="P66" s="18">
        <f>SUMIF('[1]Race 14'!$B:$B,B66,'[1]Race 14'!$E:$E)</f>
        <v>2</v>
      </c>
      <c r="Q66" s="18">
        <f>SUMIF('[1]Race 15'!$B:$B,B66,'[1]Race 15'!$E:$E)</f>
        <v>0</v>
      </c>
      <c r="R66" s="19">
        <f t="shared" si="2"/>
        <v>3</v>
      </c>
      <c r="S66" s="18">
        <f t="shared" si="1"/>
        <v>2</v>
      </c>
      <c r="T66" s="18">
        <f>SUM(LARGE(C66:Q66,{1,2,3,4,5,6,7,8}))</f>
        <v>3</v>
      </c>
      <c r="U66" s="20"/>
      <c r="V66" s="20"/>
      <c r="W66" s="21"/>
    </row>
    <row r="67" spans="1:23" s="22" customFormat="1" ht="16" customHeight="1" x14ac:dyDescent="0.2">
      <c r="A67" s="16">
        <f>SUMIF('[1]Handicaps 2017'!$A$3:$A$153,B67,'[1]Handicaps 2017'!$E$3:$E$153)</f>
        <v>0.629</v>
      </c>
      <c r="B67" s="24" t="s">
        <v>69</v>
      </c>
      <c r="C67" s="18">
        <f>SUMIF('[1]Race 1'!$B:$B,B67,'[1]Race 1'!$E:$E)</f>
        <v>2</v>
      </c>
      <c r="D67" s="18">
        <f>SUMIF('[1]Race 2'!$B:$B,B67,'[1]Race 2'!E:$E)</f>
        <v>0</v>
      </c>
      <c r="E67" s="18">
        <f>SUMIF('[1]Race 3'!$B:$B,B67,'[1]Race 3'!$E:$E)</f>
        <v>0</v>
      </c>
      <c r="F67" s="18">
        <f>SUMIF('[1]Race 4'!$B:$B,B67,'[1]Race 4'!$E:$E)</f>
        <v>0</v>
      </c>
      <c r="G67" s="18">
        <f>SUMIF('[1]Race 5'!$B:$B,B67,'[1]Race 5'!$E:$E)</f>
        <v>0</v>
      </c>
      <c r="H67" s="18">
        <f>SUMIF('[1]Race 6'!$B:$B,B67,'[1]Race 6'!$E:$E)</f>
        <v>0</v>
      </c>
      <c r="I67" s="18">
        <f>SUMIF('[1]Race 7'!$B:$B,B67,'[1]Race 7'!$E:$E)</f>
        <v>0</v>
      </c>
      <c r="J67" s="18">
        <f>SUMIF('[1]Race 8'!$B:$B,B67,'[1]Race 8'!$E:$E)</f>
        <v>0</v>
      </c>
      <c r="K67" s="18">
        <f>SUMIF('[1]Race 9'!$B:$B,B67,'[1]Race 9'!$E:$E)</f>
        <v>0</v>
      </c>
      <c r="L67" s="18">
        <f>SUMIF('[1]Race 10'!$B:$B,B67,'[1]Race 10'!$E:$E)</f>
        <v>0</v>
      </c>
      <c r="M67" s="18">
        <f>SUMIF('[1]Race 11'!$B:$B,B67,'[1]Race 11'!$E:$E)</f>
        <v>0</v>
      </c>
      <c r="N67" s="18">
        <f>SUMIF('[1]Race 12'!$B:$B,B67,'[1]Race 12'!$E:$E)</f>
        <v>0</v>
      </c>
      <c r="O67" s="18">
        <f>SUMIF('[1]Race 13'!$B:$B,B67,'[1]Race 13'!$E:$E)</f>
        <v>0</v>
      </c>
      <c r="P67" s="18">
        <f>SUMIF('[1]Race 14'!$B:$B,B67,'[1]Race 14'!$E:$E)</f>
        <v>0</v>
      </c>
      <c r="Q67" s="18">
        <f>SUMIF('[1]Race 15'!$B:$B,B67,'[1]Race 15'!$E:$E)</f>
        <v>0</v>
      </c>
      <c r="R67" s="19">
        <f t="shared" si="2"/>
        <v>2</v>
      </c>
      <c r="S67" s="18">
        <f t="shared" si="1"/>
        <v>1</v>
      </c>
      <c r="T67" s="18">
        <f>SUM(LARGE(C67:Q67,{1,2,3,4,5,6,7,8}))</f>
        <v>2</v>
      </c>
      <c r="U67" s="20"/>
      <c r="V67" s="20"/>
      <c r="W67" s="21"/>
    </row>
    <row r="68" spans="1:23" s="22" customFormat="1" ht="16" customHeight="1" x14ac:dyDescent="0.2">
      <c r="A68" s="16">
        <f>SUMIF('[1]Handicaps 2017'!$A$3:$A$153,B68,'[1]Handicaps 2017'!$E$3:$E$153)</f>
        <v>0.46300000000000002</v>
      </c>
      <c r="B68" s="25" t="s">
        <v>70</v>
      </c>
      <c r="C68" s="18">
        <f>SUMIF('[1]Race 1'!$B:$B,B68,'[1]Race 1'!$E:$E)</f>
        <v>1</v>
      </c>
      <c r="D68" s="18">
        <f>SUMIF('[1]Race 2'!$B:$B,B68,'[1]Race 2'!E:$E)</f>
        <v>0</v>
      </c>
      <c r="E68" s="18">
        <f>SUMIF('[1]Race 3'!$B:$B,B68,'[1]Race 3'!$E:$E)</f>
        <v>0</v>
      </c>
      <c r="F68" s="18">
        <f>SUMIF('[1]Race 4'!$B:$B,B68,'[1]Race 4'!$E:$E)</f>
        <v>0</v>
      </c>
      <c r="G68" s="18">
        <f>SUMIF('[1]Race 5'!$B:$B,B68,'[1]Race 5'!$E:$E)</f>
        <v>0</v>
      </c>
      <c r="H68" s="18">
        <f>SUMIF('[1]Race 6'!$B:$B,B68,'[1]Race 6'!$E:$E)</f>
        <v>0</v>
      </c>
      <c r="I68" s="18">
        <f>SUMIF('[1]Race 7'!$B:$B,B68,'[1]Race 7'!$E:$E)</f>
        <v>0</v>
      </c>
      <c r="J68" s="18">
        <f>SUMIF('[1]Race 8'!$B:$B,B68,'[1]Race 8'!$E:$E)</f>
        <v>0</v>
      </c>
      <c r="K68" s="18">
        <f>SUMIF('[1]Race 9'!$B:$B,B68,'[1]Race 9'!$E:$E)</f>
        <v>0</v>
      </c>
      <c r="L68" s="18">
        <f>SUMIF('[1]Race 10'!$B:$B,B68,'[1]Race 10'!$E:$E)</f>
        <v>0</v>
      </c>
      <c r="M68" s="18">
        <f>SUMIF('[1]Race 11'!$B:$B,B68,'[1]Race 11'!$E:$E)</f>
        <v>0</v>
      </c>
      <c r="N68" s="18">
        <f>SUMIF('[1]Race 12'!$B:$B,B68,'[1]Race 12'!$E:$E)</f>
        <v>0</v>
      </c>
      <c r="O68" s="18">
        <f>SUMIF('[1]Race 13'!$B:$B,B68,'[1]Race 13'!$E:$E)</f>
        <v>0</v>
      </c>
      <c r="P68" s="18">
        <f>SUMIF('[1]Race 14'!$B:$B,B68,'[1]Race 14'!$E:$E)</f>
        <v>0</v>
      </c>
      <c r="Q68" s="18">
        <f>SUMIF('[1]Race 15'!$B:$B,B68,'[1]Race 15'!$E:$E)</f>
        <v>0</v>
      </c>
      <c r="R68" s="19">
        <f t="shared" si="2"/>
        <v>1</v>
      </c>
      <c r="S68" s="18">
        <f t="shared" si="1"/>
        <v>1</v>
      </c>
      <c r="T68" s="18">
        <f>SUM(LARGE(C68:Q68,{1,2,3,4,5,6,7,8}))</f>
        <v>1</v>
      </c>
      <c r="U68" s="20"/>
      <c r="V68" s="20"/>
      <c r="W68" s="21"/>
    </row>
    <row r="69" spans="1:23" s="22" customFormat="1" ht="16" customHeight="1" x14ac:dyDescent="0.2">
      <c r="A69" s="16">
        <f>SUMIF('[1]Handicaps 2017'!$A$3:$A$153,B69,'[1]Handicaps 2017'!$E$3:$E$153)</f>
        <v>0.46800000000000003</v>
      </c>
      <c r="B69" s="25" t="s">
        <v>71</v>
      </c>
      <c r="C69" s="18">
        <f>SUMIF('[1]Race 1'!$B:$B,B69,'[1]Race 1'!$E:$E)</f>
        <v>1</v>
      </c>
      <c r="D69" s="18">
        <f>SUMIF('[1]Race 2'!$B:$B,B69,'[1]Race 2'!E:$E)</f>
        <v>0</v>
      </c>
      <c r="E69" s="18">
        <f>SUMIF('[1]Race 3'!$B:$B,B69,'[1]Race 3'!$E:$E)</f>
        <v>0</v>
      </c>
      <c r="F69" s="18">
        <f>SUMIF('[1]Race 4'!$B:$B,B69,'[1]Race 4'!$E:$E)</f>
        <v>0</v>
      </c>
      <c r="G69" s="18">
        <f>SUMIF('[1]Race 5'!$B:$B,B69,'[1]Race 5'!$E:$E)</f>
        <v>0</v>
      </c>
      <c r="H69" s="18">
        <f>SUMIF('[1]Race 6'!$B:$B,B69,'[1]Race 6'!$E:$E)</f>
        <v>0</v>
      </c>
      <c r="I69" s="18">
        <f>SUMIF('[1]Race 7'!$B:$B,B69,'[1]Race 7'!$E:$E)</f>
        <v>0</v>
      </c>
      <c r="J69" s="18">
        <f>SUMIF('[1]Race 8'!$B:$B,B69,'[1]Race 8'!$E:$E)</f>
        <v>0</v>
      </c>
      <c r="K69" s="18">
        <f>SUMIF('[1]Race 9'!$B:$B,B69,'[1]Race 9'!$E:$E)</f>
        <v>0</v>
      </c>
      <c r="L69" s="18">
        <f>SUMIF('[1]Race 10'!$B:$B,B69,'[1]Race 10'!$E:$E)</f>
        <v>0</v>
      </c>
      <c r="M69" s="18">
        <f>SUMIF('[1]Race 11'!$B:$B,B69,'[1]Race 11'!$E:$E)</f>
        <v>0</v>
      </c>
      <c r="N69" s="18">
        <f>SUMIF('[1]Race 12'!$B:$B,B69,'[1]Race 12'!$E:$E)</f>
        <v>0</v>
      </c>
      <c r="O69" s="18">
        <f>SUMIF('[1]Race 13'!$B:$B,B69,'[1]Race 13'!$E:$E)</f>
        <v>0</v>
      </c>
      <c r="P69" s="18">
        <f>SUMIF('[1]Race 14'!$B:$B,B69,'[1]Race 14'!$E:$E)</f>
        <v>0</v>
      </c>
      <c r="Q69" s="18">
        <f>SUMIF('[1]Race 15'!$B:$B,B69,'[1]Race 15'!$E:$E)</f>
        <v>0</v>
      </c>
      <c r="R69" s="19">
        <f t="shared" ref="R69:R100" si="3">SUM(C69:Q69)</f>
        <v>1</v>
      </c>
      <c r="S69" s="18">
        <f t="shared" ref="S69:S121" si="4">COUNTIF(C69:Q69,"&gt;0")</f>
        <v>1</v>
      </c>
      <c r="T69" s="18">
        <f>SUM(LARGE(C69:Q69,{1,2,3,4,5,6,7,8}))</f>
        <v>1</v>
      </c>
      <c r="U69" s="20"/>
      <c r="V69" s="20"/>
      <c r="W69" s="21"/>
    </row>
    <row r="70" spans="1:23" s="22" customFormat="1" ht="16" customHeight="1" x14ac:dyDescent="0.2">
      <c r="A70" s="16">
        <f>SUMIF('[1]Handicaps 2017'!$A$3:$A$153,B70,'[1]Handicaps 2017'!$E$3:$E$153)</f>
        <v>0.41599999999999998</v>
      </c>
      <c r="B70" s="25" t="s">
        <v>72</v>
      </c>
      <c r="C70" s="18">
        <f>SUMIF('[1]Race 1'!$B:$B,B70,'[1]Race 1'!$E:$E)</f>
        <v>1</v>
      </c>
      <c r="D70" s="18">
        <f>SUMIF('[1]Race 2'!$B:$B,B70,'[1]Race 2'!E:$E)</f>
        <v>0</v>
      </c>
      <c r="E70" s="18">
        <f>SUMIF('[1]Race 3'!$B:$B,B70,'[1]Race 3'!$E:$E)</f>
        <v>0</v>
      </c>
      <c r="F70" s="18">
        <f>SUMIF('[1]Race 4'!$B:$B,B70,'[1]Race 4'!$E:$E)</f>
        <v>0</v>
      </c>
      <c r="G70" s="18">
        <f>SUMIF('[1]Race 5'!$B:$B,B70,'[1]Race 5'!$E:$E)</f>
        <v>0</v>
      </c>
      <c r="H70" s="18">
        <f>SUMIF('[1]Race 6'!$B:$B,B70,'[1]Race 6'!$E:$E)</f>
        <v>0</v>
      </c>
      <c r="I70" s="18">
        <f>SUMIF('[1]Race 7'!$B:$B,B70,'[1]Race 7'!$E:$E)</f>
        <v>0</v>
      </c>
      <c r="J70" s="18">
        <f>SUMIF('[1]Race 8'!$B:$B,B70,'[1]Race 8'!$E:$E)</f>
        <v>0</v>
      </c>
      <c r="K70" s="18">
        <f>SUMIF('[1]Race 9'!$B:$B,B70,'[1]Race 9'!$E:$E)</f>
        <v>0</v>
      </c>
      <c r="L70" s="18">
        <f>SUMIF('[1]Race 10'!$B:$B,B70,'[1]Race 10'!$E:$E)</f>
        <v>0</v>
      </c>
      <c r="M70" s="18">
        <f>SUMIF('[1]Race 11'!$B:$B,B70,'[1]Race 11'!$E:$E)</f>
        <v>0</v>
      </c>
      <c r="N70" s="18">
        <f>SUMIF('[1]Race 12'!$B:$B,B70,'[1]Race 12'!$E:$E)</f>
        <v>0</v>
      </c>
      <c r="O70" s="18">
        <f>SUMIF('[1]Race 13'!$B:$B,B70,'[1]Race 13'!$E:$E)</f>
        <v>0</v>
      </c>
      <c r="P70" s="18">
        <f>SUMIF('[1]Race 14'!$B:$B,B70,'[1]Race 14'!$E:$E)</f>
        <v>0</v>
      </c>
      <c r="Q70" s="18">
        <f>SUMIF('[1]Race 15'!$B:$B,B70,'[1]Race 15'!$E:$E)</f>
        <v>0</v>
      </c>
      <c r="R70" s="19">
        <f t="shared" si="3"/>
        <v>1</v>
      </c>
      <c r="S70" s="18">
        <f t="shared" si="4"/>
        <v>1</v>
      </c>
      <c r="T70" s="18">
        <f>SUM(LARGE(C70:Q70,{1,2,3,4,5,6,7,8}))</f>
        <v>1</v>
      </c>
      <c r="U70" s="20"/>
      <c r="V70" s="20"/>
      <c r="W70" s="21"/>
    </row>
    <row r="71" spans="1:23" s="22" customFormat="1" ht="16" customHeight="1" x14ac:dyDescent="0.15">
      <c r="A71" s="16">
        <f>SUMIF('[1]Handicaps 2017'!$A$3:$A$153,B71,'[1]Handicaps 2017'!$E$3:$E$153)</f>
        <v>0.42899999999999999</v>
      </c>
      <c r="B71" s="26" t="s">
        <v>73</v>
      </c>
      <c r="C71" s="18">
        <f>SUMIF('[1]Race 1'!$B:$B,B71,'[1]Race 1'!$E:$E)</f>
        <v>1</v>
      </c>
      <c r="D71" s="18">
        <f>SUMIF('[1]Race 2'!$B:$B,B71,'[1]Race 2'!E:$E)</f>
        <v>0</v>
      </c>
      <c r="E71" s="18">
        <f>SUMIF('[1]Race 3'!$B:$B,B71,'[1]Race 3'!$E:$E)</f>
        <v>0</v>
      </c>
      <c r="F71" s="18">
        <f>SUMIF('[1]Race 4'!$B:$B,B71,'[1]Race 4'!$E:$E)</f>
        <v>0</v>
      </c>
      <c r="G71" s="18">
        <f>SUMIF('[1]Race 5'!$B:$B,B71,'[1]Race 5'!$E:$E)</f>
        <v>0</v>
      </c>
      <c r="H71" s="18">
        <f>SUMIF('[1]Race 6'!$B:$B,B71,'[1]Race 6'!$E:$E)</f>
        <v>0</v>
      </c>
      <c r="I71" s="18">
        <f>SUMIF('[1]Race 7'!$B:$B,B71,'[1]Race 7'!$E:$E)</f>
        <v>0</v>
      </c>
      <c r="J71" s="18">
        <f>SUMIF('[1]Race 8'!$B:$B,B71,'[1]Race 8'!$E:$E)</f>
        <v>0</v>
      </c>
      <c r="K71" s="18">
        <f>SUMIF('[1]Race 9'!$B:$B,B71,'[1]Race 9'!$E:$E)</f>
        <v>0</v>
      </c>
      <c r="L71" s="18">
        <f>SUMIF('[1]Race 10'!$B:$B,B71,'[1]Race 10'!$E:$E)</f>
        <v>0</v>
      </c>
      <c r="M71" s="18">
        <f>SUMIF('[1]Race 11'!$B:$B,B71,'[1]Race 11'!$E:$E)</f>
        <v>0</v>
      </c>
      <c r="N71" s="18">
        <f>SUMIF('[1]Race 12'!$B:$B,B71,'[1]Race 12'!$E:$E)</f>
        <v>0</v>
      </c>
      <c r="O71" s="18">
        <f>SUMIF('[1]Race 13'!$B:$B,B71,'[1]Race 13'!$E:$E)</f>
        <v>0</v>
      </c>
      <c r="P71" s="18">
        <f>SUMIF('[1]Race 14'!$B:$B,B71,'[1]Race 14'!$E:$E)</f>
        <v>0</v>
      </c>
      <c r="Q71" s="18">
        <f>SUMIF('[1]Race 15'!$B:$B,B71,'[1]Race 15'!$E:$E)</f>
        <v>0</v>
      </c>
      <c r="R71" s="19">
        <f t="shared" si="3"/>
        <v>1</v>
      </c>
      <c r="S71" s="18">
        <f t="shared" si="4"/>
        <v>1</v>
      </c>
      <c r="T71" s="18">
        <f>SUM(LARGE(C71:Q71,{1,2,3,4,5,6,7,8}))</f>
        <v>1</v>
      </c>
      <c r="U71" s="20"/>
      <c r="V71" s="20"/>
      <c r="W71" s="21"/>
    </row>
    <row r="72" spans="1:23" s="22" customFormat="1" ht="16" customHeight="1" x14ac:dyDescent="0.15">
      <c r="A72" s="16">
        <f>SUMIF('[1]Handicaps 2017'!$A$3:$A$153,B72,'[1]Handicaps 2017'!$E$3:$E$153)</f>
        <v>0.35199999999999998</v>
      </c>
      <c r="B72" s="23" t="s">
        <v>74</v>
      </c>
      <c r="C72" s="18">
        <f>SUMIF('[1]Race 1'!$B:$B,B72,'[1]Race 1'!$E:$E)</f>
        <v>0</v>
      </c>
      <c r="D72" s="18">
        <f>SUMIF('[1]Race 2'!$B:$B,B72,'[1]Race 2'!E:$E)</f>
        <v>0</v>
      </c>
      <c r="E72" s="18">
        <f>SUMIF('[1]Race 3'!$B:$B,B72,'[1]Race 3'!$E:$E)</f>
        <v>0</v>
      </c>
      <c r="F72" s="18">
        <f>SUMIF('[1]Race 4'!$B:$B,B72,'[1]Race 4'!$E:$E)</f>
        <v>0</v>
      </c>
      <c r="G72" s="18">
        <f>SUMIF('[1]Race 5'!$B:$B,B72,'[1]Race 5'!$E:$E)</f>
        <v>0</v>
      </c>
      <c r="H72" s="18">
        <f>SUMIF('[1]Race 6'!$B:$B,B72,'[1]Race 6'!$E:$E)</f>
        <v>0</v>
      </c>
      <c r="I72" s="18">
        <f>SUMIF('[1]Race 7'!$B:$B,B72,'[1]Race 7'!$E:$E)</f>
        <v>0</v>
      </c>
      <c r="J72" s="18">
        <f>SUMIF('[1]Race 8'!$B:$B,B72,'[1]Race 8'!$E:$E)</f>
        <v>0</v>
      </c>
      <c r="K72" s="18">
        <f>SUMIF('[1]Race 9'!$B:$B,B72,'[1]Race 9'!$E:$E)</f>
        <v>0</v>
      </c>
      <c r="L72" s="18">
        <f>SUMIF('[1]Race 10'!$B:$B,B72,'[1]Race 10'!$E:$E)</f>
        <v>0</v>
      </c>
      <c r="M72" s="18">
        <f>SUMIF('[1]Race 11'!$B:$B,B72,'[1]Race 11'!$E:$E)</f>
        <v>0</v>
      </c>
      <c r="N72" s="18">
        <f>SUMIF('[1]Race 12'!$B:$B,B72,'[1]Race 12'!$E:$E)</f>
        <v>0</v>
      </c>
      <c r="O72" s="18">
        <f>SUMIF('[1]Race 13'!$B:$B,B72,'[1]Race 13'!$E:$E)</f>
        <v>0</v>
      </c>
      <c r="P72" s="18">
        <f>SUMIF('[1]Race 14'!$B:$B,B72,'[1]Race 14'!$E:$E)</f>
        <v>1</v>
      </c>
      <c r="Q72" s="18">
        <f>SUMIF('[1]Race 15'!$B:$B,B72,'[1]Race 15'!$E:$E)</f>
        <v>0</v>
      </c>
      <c r="R72" s="19">
        <f t="shared" si="3"/>
        <v>1</v>
      </c>
      <c r="S72" s="18">
        <f t="shared" si="4"/>
        <v>1</v>
      </c>
      <c r="T72" s="18">
        <f>SUM(LARGE(C72:Q72,{1,2,3,4,5,6,7,8}))</f>
        <v>1</v>
      </c>
      <c r="U72" s="20"/>
      <c r="V72" s="20"/>
      <c r="W72" s="21"/>
    </row>
    <row r="73" spans="1:23" s="22" customFormat="1" ht="16" hidden="1" customHeight="1" x14ac:dyDescent="0.2">
      <c r="A73" s="16">
        <f>SUMIF('[1]Handicaps 2017'!$A$3:$A$153,B73,'[1]Handicaps 2017'!$E$3:$E$153)</f>
        <v>0.34399999999999997</v>
      </c>
      <c r="B73" s="24" t="s">
        <v>75</v>
      </c>
      <c r="C73" s="18">
        <f>SUMIF('[1]Race 1'!$B:$B,B73,'[1]Race 1'!$E:$E)</f>
        <v>0</v>
      </c>
      <c r="D73" s="18">
        <f>SUMIF('[1]Race 2'!$B:$B,B73,'[1]Race 2'!E:$E)</f>
        <v>0</v>
      </c>
      <c r="E73" s="18">
        <f>SUMIF('[1]Race 3'!$B:$B,B73,'[1]Race 3'!$E:$E)</f>
        <v>0</v>
      </c>
      <c r="F73" s="18">
        <f>SUMIF('[1]Race 4'!$B:$B,B73,'[1]Race 4'!$E:$E)</f>
        <v>0</v>
      </c>
      <c r="G73" s="18">
        <f>SUMIF('[1]Race 5'!$B:$B,B73,'[1]Race 5'!$E:$E)</f>
        <v>0</v>
      </c>
      <c r="H73" s="18">
        <f>SUMIF('[1]Race 6'!$B:$B,B73,'[1]Race 6'!$E:$E)</f>
        <v>0</v>
      </c>
      <c r="I73" s="18">
        <f>SUMIF('[1]Race 7'!$B:$B,B73,'[1]Race 7'!$E:$E)</f>
        <v>0</v>
      </c>
      <c r="J73" s="18">
        <f>SUMIF('[1]Race 8'!$B:$B,B73,'[1]Race 8'!$E:$E)</f>
        <v>0</v>
      </c>
      <c r="K73" s="18">
        <f>SUMIF('[1]Race 9'!$B:$B,B73,'[1]Race 9'!$E:$E)</f>
        <v>0</v>
      </c>
      <c r="L73" s="18">
        <f>SUMIF('[1]Race 10'!$B:$B,B73,'[1]Race 10'!$E:$E)</f>
        <v>0</v>
      </c>
      <c r="M73" s="18">
        <f>SUMIF('[1]Race 11'!$B:$B,B73,'[1]Race 11'!$E:$E)</f>
        <v>0</v>
      </c>
      <c r="N73" s="18">
        <f>SUMIF('[1]Race 12'!$B:$B,B73,'[1]Race 12'!$E:$E)</f>
        <v>0</v>
      </c>
      <c r="O73" s="18">
        <f>SUMIF('[1]Race 13'!$B:$B,B73,'[1]Race 13'!$E:$E)</f>
        <v>0</v>
      </c>
      <c r="P73" s="18">
        <f>SUMIF('[1]Race 14'!$B:$B,B73,'[1]Race 14'!$E:$E)</f>
        <v>0</v>
      </c>
      <c r="Q73" s="18">
        <f>SUMIF('[1]Race 15'!$B:$B,B73,'[1]Race 15'!$E:$E)</f>
        <v>0</v>
      </c>
      <c r="R73" s="19">
        <f t="shared" si="3"/>
        <v>0</v>
      </c>
      <c r="S73" s="18">
        <f t="shared" si="4"/>
        <v>0</v>
      </c>
      <c r="T73" s="18">
        <f>SUM(LARGE(C73:Q73,{1,2,3,4,5,6,7,8}))</f>
        <v>0</v>
      </c>
      <c r="U73" s="20"/>
      <c r="V73" s="20"/>
      <c r="W73" s="21"/>
    </row>
    <row r="74" spans="1:23" s="22" customFormat="1" ht="16" hidden="1" customHeight="1" x14ac:dyDescent="0.2">
      <c r="A74" s="16">
        <f>SUMIF('[1]Handicaps 2017'!$A$3:$A$153,B74,'[1]Handicaps 2017'!$E$3:$E$153)</f>
        <v>0.33</v>
      </c>
      <c r="B74" s="24" t="s">
        <v>76</v>
      </c>
      <c r="C74" s="18">
        <f>SUMIF('[1]Race 1'!$B:$B,B74,'[1]Race 1'!$E:$E)</f>
        <v>0</v>
      </c>
      <c r="D74" s="18">
        <f>SUMIF('[1]Race 2'!$B:$B,B74,'[1]Race 2'!E:$E)</f>
        <v>0</v>
      </c>
      <c r="E74" s="18">
        <f>SUMIF('[1]Race 3'!$B:$B,B74,'[1]Race 3'!$E:$E)</f>
        <v>0</v>
      </c>
      <c r="F74" s="18">
        <f>SUMIF('[1]Race 4'!$B:$B,B74,'[1]Race 4'!$E:$E)</f>
        <v>0</v>
      </c>
      <c r="G74" s="18">
        <f>SUMIF('[1]Race 5'!$B:$B,B74,'[1]Race 5'!$E:$E)</f>
        <v>0</v>
      </c>
      <c r="H74" s="18">
        <f>SUMIF('[1]Race 6'!$B:$B,B74,'[1]Race 6'!$E:$E)</f>
        <v>0</v>
      </c>
      <c r="I74" s="18">
        <f>SUMIF('[1]Race 7'!$B:$B,B74,'[1]Race 7'!$E:$E)</f>
        <v>0</v>
      </c>
      <c r="J74" s="18">
        <f>SUMIF('[1]Race 8'!$B:$B,B74,'[1]Race 8'!$E:$E)</f>
        <v>0</v>
      </c>
      <c r="K74" s="18">
        <f>SUMIF('[1]Race 9'!$B:$B,B74,'[1]Race 9'!$E:$E)</f>
        <v>0</v>
      </c>
      <c r="L74" s="18">
        <f>SUMIF('[1]Race 10'!$B:$B,B74,'[1]Race 10'!$E:$E)</f>
        <v>0</v>
      </c>
      <c r="M74" s="18">
        <f>SUMIF('[1]Race 11'!$B:$B,B74,'[1]Race 11'!$E:$E)</f>
        <v>0</v>
      </c>
      <c r="N74" s="18">
        <f>SUMIF('[1]Race 12'!$B:$B,B74,'[1]Race 12'!$E:$E)</f>
        <v>0</v>
      </c>
      <c r="O74" s="18">
        <f>SUMIF('[1]Race 13'!$B:$B,B74,'[1]Race 13'!$E:$E)</f>
        <v>0</v>
      </c>
      <c r="P74" s="18">
        <f>SUMIF('[1]Race 14'!$B:$B,B74,'[1]Race 14'!$E:$E)</f>
        <v>0</v>
      </c>
      <c r="Q74" s="18">
        <f>SUMIF('[1]Race 15'!$B:$B,B74,'[1]Race 15'!$E:$E)</f>
        <v>0</v>
      </c>
      <c r="R74" s="19">
        <f t="shared" si="3"/>
        <v>0</v>
      </c>
      <c r="S74" s="18">
        <f t="shared" si="4"/>
        <v>0</v>
      </c>
      <c r="T74" s="18">
        <f>SUM(LARGE(C74:Q74,{1,2,3,4,5,6,7,8}))</f>
        <v>0</v>
      </c>
      <c r="U74" s="20"/>
      <c r="V74" s="20"/>
      <c r="W74" s="21"/>
    </row>
    <row r="75" spans="1:23" s="22" customFormat="1" ht="16" hidden="1" customHeight="1" x14ac:dyDescent="0.2">
      <c r="A75" s="16">
        <f>SUMIF('[1]Handicaps 2017'!$A$3:$A$153,B75,'[1]Handicaps 2017'!$E$3:$E$153)</f>
        <v>0.48799999999999999</v>
      </c>
      <c r="B75" s="24" t="s">
        <v>77</v>
      </c>
      <c r="C75" s="18">
        <f>SUMIF('[1]Race 1'!$B:$B,B75,'[1]Race 1'!$E:$E)</f>
        <v>0</v>
      </c>
      <c r="D75" s="18">
        <f>SUMIF('[1]Race 2'!$B:$B,B75,'[1]Race 2'!E:$E)</f>
        <v>0</v>
      </c>
      <c r="E75" s="18">
        <f>SUMIF('[1]Race 3'!$B:$B,B75,'[1]Race 3'!$E:$E)</f>
        <v>0</v>
      </c>
      <c r="F75" s="18">
        <f>SUMIF('[1]Race 4'!$B:$B,B75,'[1]Race 4'!$E:$E)</f>
        <v>0</v>
      </c>
      <c r="G75" s="18">
        <f>SUMIF('[1]Race 5'!$B:$B,B75,'[1]Race 5'!$E:$E)</f>
        <v>0</v>
      </c>
      <c r="H75" s="18">
        <f>SUMIF('[1]Race 6'!$B:$B,B75,'[1]Race 6'!$E:$E)</f>
        <v>0</v>
      </c>
      <c r="I75" s="18">
        <f>SUMIF('[1]Race 7'!$B:$B,B75,'[1]Race 7'!$E:$E)</f>
        <v>0</v>
      </c>
      <c r="J75" s="18">
        <f>SUMIF('[1]Race 8'!$B:$B,B75,'[1]Race 8'!$E:$E)</f>
        <v>0</v>
      </c>
      <c r="K75" s="18">
        <f>SUMIF('[1]Race 9'!$B:$B,B75,'[1]Race 9'!$E:$E)</f>
        <v>0</v>
      </c>
      <c r="L75" s="18">
        <f>SUMIF('[1]Race 10'!$B:$B,B75,'[1]Race 10'!$E:$E)</f>
        <v>0</v>
      </c>
      <c r="M75" s="18">
        <f>SUMIF('[1]Race 11'!$B:$B,B75,'[1]Race 11'!$E:$E)</f>
        <v>0</v>
      </c>
      <c r="N75" s="18">
        <f>SUMIF('[1]Race 12'!$B:$B,B75,'[1]Race 12'!$E:$E)</f>
        <v>0</v>
      </c>
      <c r="O75" s="18">
        <f>SUMIF('[1]Race 13'!$B:$B,B75,'[1]Race 13'!$E:$E)</f>
        <v>0</v>
      </c>
      <c r="P75" s="18">
        <f>SUMIF('[1]Race 14'!$B:$B,B75,'[1]Race 14'!$E:$E)</f>
        <v>0</v>
      </c>
      <c r="Q75" s="18">
        <f>SUMIF('[1]Race 15'!$B:$B,B75,'[1]Race 15'!$E:$E)</f>
        <v>0</v>
      </c>
      <c r="R75" s="19">
        <f t="shared" si="3"/>
        <v>0</v>
      </c>
      <c r="S75" s="18">
        <f t="shared" si="4"/>
        <v>0</v>
      </c>
      <c r="T75" s="18">
        <f>SUM(LARGE(C75:Q75,{1,2,3,4,5,6,7,8}))</f>
        <v>0</v>
      </c>
      <c r="U75" s="20"/>
      <c r="V75" s="20"/>
      <c r="W75" s="21"/>
    </row>
    <row r="76" spans="1:23" s="22" customFormat="1" ht="16" hidden="1" customHeight="1" x14ac:dyDescent="0.2">
      <c r="A76" s="16">
        <f>SUMIF('[1]Handicaps 2017'!$A$3:$A$153,B76,'[1]Handicaps 2017'!$E$3:$E$153)</f>
        <v>0.45400000000000001</v>
      </c>
      <c r="B76" s="24" t="s">
        <v>78</v>
      </c>
      <c r="C76" s="18">
        <f>SUMIF('[1]Race 1'!$B:$B,B76,'[1]Race 1'!$E:$E)</f>
        <v>0</v>
      </c>
      <c r="D76" s="18">
        <f>SUMIF('[1]Race 2'!$B:$B,B76,'[1]Race 2'!E:$E)</f>
        <v>0</v>
      </c>
      <c r="E76" s="18">
        <f>SUMIF('[1]Race 3'!$B:$B,B76,'[1]Race 3'!$E:$E)</f>
        <v>0</v>
      </c>
      <c r="F76" s="18">
        <f>SUMIF('[1]Race 4'!$B:$B,B76,'[1]Race 4'!$E:$E)</f>
        <v>0</v>
      </c>
      <c r="G76" s="18">
        <f>SUMIF('[1]Race 5'!$B:$B,B76,'[1]Race 5'!$E:$E)</f>
        <v>0</v>
      </c>
      <c r="H76" s="18">
        <f>SUMIF('[1]Race 6'!$B:$B,B76,'[1]Race 6'!$E:$E)</f>
        <v>0</v>
      </c>
      <c r="I76" s="18">
        <f>SUMIF('[1]Race 7'!$B:$B,B76,'[1]Race 7'!$E:$E)</f>
        <v>0</v>
      </c>
      <c r="J76" s="18">
        <f>SUMIF('[1]Race 8'!$B:$B,B76,'[1]Race 8'!$E:$E)</f>
        <v>0</v>
      </c>
      <c r="K76" s="18">
        <f>SUMIF('[1]Race 9'!$B:$B,B76,'[1]Race 9'!$E:$E)</f>
        <v>0</v>
      </c>
      <c r="L76" s="18">
        <f>SUMIF('[1]Race 10'!$B:$B,B76,'[1]Race 10'!$E:$E)</f>
        <v>0</v>
      </c>
      <c r="M76" s="18">
        <f>SUMIF('[1]Race 11'!$B:$B,B76,'[1]Race 11'!$E:$E)</f>
        <v>0</v>
      </c>
      <c r="N76" s="18">
        <f>SUMIF('[1]Race 12'!$B:$B,B76,'[1]Race 12'!$E:$E)</f>
        <v>0</v>
      </c>
      <c r="O76" s="18">
        <f>SUMIF('[1]Race 13'!$B:$B,B76,'[1]Race 13'!$E:$E)</f>
        <v>0</v>
      </c>
      <c r="P76" s="18">
        <f>SUMIF('[1]Race 14'!$B:$B,B76,'[1]Race 14'!$E:$E)</f>
        <v>0</v>
      </c>
      <c r="Q76" s="18">
        <f>SUMIF('[1]Race 15'!$B:$B,B76,'[1]Race 15'!$E:$E)</f>
        <v>0</v>
      </c>
      <c r="R76" s="19">
        <f t="shared" si="3"/>
        <v>0</v>
      </c>
      <c r="S76" s="18">
        <f t="shared" si="4"/>
        <v>0</v>
      </c>
      <c r="T76" s="18">
        <f>SUM(LARGE(C76:Q76,{1,2,3,4,5,6,7,8}))</f>
        <v>0</v>
      </c>
      <c r="U76" s="20"/>
      <c r="V76" s="20"/>
      <c r="W76" s="21"/>
    </row>
    <row r="77" spans="1:23" s="22" customFormat="1" ht="16" hidden="1" customHeight="1" x14ac:dyDescent="0.2">
      <c r="A77" s="16">
        <f>SUMIF('[1]Handicaps 2017'!$A$3:$A$153,B77,'[1]Handicaps 2017'!$E$3:$E$153)</f>
        <v>0</v>
      </c>
      <c r="B77" s="24" t="s">
        <v>79</v>
      </c>
      <c r="C77" s="18">
        <f>SUMIF('[1]Race 1'!$B:$B,B77,'[1]Race 1'!$E:$E)</f>
        <v>0</v>
      </c>
      <c r="D77" s="18">
        <f>SUMIF('[1]Race 2'!$B:$B,B77,'[1]Race 2'!E:$E)</f>
        <v>0</v>
      </c>
      <c r="E77" s="18">
        <f>SUMIF('[1]Race 3'!$B:$B,B77,'[1]Race 3'!$E:$E)</f>
        <v>0</v>
      </c>
      <c r="F77" s="18">
        <f>SUMIF('[1]Race 4'!$B:$B,B77,'[1]Race 4'!$E:$E)</f>
        <v>0</v>
      </c>
      <c r="G77" s="18">
        <f>SUMIF('[1]Race 5'!$B:$B,B77,'[1]Race 5'!$E:$E)</f>
        <v>0</v>
      </c>
      <c r="H77" s="18">
        <f>SUMIF('[1]Race 6'!$B:$B,B77,'[1]Race 6'!$E:$E)</f>
        <v>0</v>
      </c>
      <c r="I77" s="18">
        <f>SUMIF('[1]Race 7'!$B:$B,B77,'[1]Race 7'!$E:$E)</f>
        <v>0</v>
      </c>
      <c r="J77" s="18">
        <f>SUMIF('[1]Race 8'!$B:$B,B77,'[1]Race 8'!$E:$E)</f>
        <v>0</v>
      </c>
      <c r="K77" s="18">
        <f>SUMIF('[1]Race 9'!$B:$B,B77,'[1]Race 9'!$E:$E)</f>
        <v>0</v>
      </c>
      <c r="L77" s="18">
        <f>SUMIF('[1]Race 10'!$B:$B,B77,'[1]Race 10'!$E:$E)</f>
        <v>0</v>
      </c>
      <c r="M77" s="18">
        <f>SUMIF('[1]Race 11'!$B:$B,B77,'[1]Race 11'!$E:$E)</f>
        <v>0</v>
      </c>
      <c r="N77" s="18">
        <f>SUMIF('[1]Race 12'!$B:$B,B77,'[1]Race 12'!$E:$E)</f>
        <v>0</v>
      </c>
      <c r="O77" s="18">
        <f>SUMIF('[1]Race 13'!$B:$B,B77,'[1]Race 13'!$E:$E)</f>
        <v>0</v>
      </c>
      <c r="P77" s="18">
        <f>SUMIF('[1]Race 14'!$B:$B,B77,'[1]Race 14'!$E:$E)</f>
        <v>0</v>
      </c>
      <c r="Q77" s="18">
        <f>SUMIF('[1]Race 15'!$B:$B,B77,'[1]Race 15'!$E:$E)</f>
        <v>0</v>
      </c>
      <c r="R77" s="19">
        <f t="shared" si="3"/>
        <v>0</v>
      </c>
      <c r="S77" s="18">
        <f t="shared" si="4"/>
        <v>0</v>
      </c>
      <c r="T77" s="18">
        <f>SUM(LARGE(C77:Q77,{1,2,3,4,5,6,7,8}))</f>
        <v>0</v>
      </c>
      <c r="U77" s="20"/>
      <c r="V77" s="20"/>
      <c r="W77" s="21"/>
    </row>
    <row r="78" spans="1:23" s="22" customFormat="1" ht="16" hidden="1" customHeight="1" x14ac:dyDescent="0.15">
      <c r="A78" s="16">
        <f>SUMIF('[1]Handicaps 2017'!$A$3:$A$153,B78,'[1]Handicaps 2017'!$E$3:$E$153)</f>
        <v>0</v>
      </c>
      <c r="B78" s="23" t="s">
        <v>80</v>
      </c>
      <c r="C78" s="18">
        <f>SUMIF('[1]Race 1'!$B:$B,B78,'[1]Race 1'!$E:$E)</f>
        <v>0</v>
      </c>
      <c r="D78" s="18">
        <f>SUMIF('[1]Race 2'!$B:$B,B78,'[1]Race 2'!E:$E)</f>
        <v>0</v>
      </c>
      <c r="E78" s="18">
        <f>SUMIF('[1]Race 3'!$B:$B,B78,'[1]Race 3'!$E:$E)</f>
        <v>0</v>
      </c>
      <c r="F78" s="18">
        <f>SUMIF('[1]Race 4'!$B:$B,B78,'[1]Race 4'!$E:$E)</f>
        <v>0</v>
      </c>
      <c r="G78" s="18">
        <f>SUMIF('[1]Race 5'!$B:$B,B78,'[1]Race 5'!$E:$E)</f>
        <v>0</v>
      </c>
      <c r="H78" s="18">
        <f>SUMIF('[1]Race 6'!$B:$B,B78,'[1]Race 6'!$E:$E)</f>
        <v>0</v>
      </c>
      <c r="I78" s="18">
        <f>SUMIF('[1]Race 7'!$B:$B,B78,'[1]Race 7'!$E:$E)</f>
        <v>0</v>
      </c>
      <c r="J78" s="18">
        <f>SUMIF('[1]Race 8'!$B:$B,B78,'[1]Race 8'!$E:$E)</f>
        <v>0</v>
      </c>
      <c r="K78" s="18">
        <f>SUMIF('[1]Race 9'!$B:$B,B78,'[1]Race 9'!$E:$E)</f>
        <v>0</v>
      </c>
      <c r="L78" s="18">
        <f>SUMIF('[1]Race 10'!$B:$B,B78,'[1]Race 10'!$E:$E)</f>
        <v>0</v>
      </c>
      <c r="M78" s="18">
        <f>SUMIF('[1]Race 11'!$B:$B,B78,'[1]Race 11'!$E:$E)</f>
        <v>0</v>
      </c>
      <c r="N78" s="18">
        <f>SUMIF('[1]Race 12'!$B:$B,B78,'[1]Race 12'!$E:$E)</f>
        <v>0</v>
      </c>
      <c r="O78" s="18">
        <f>SUMIF('[1]Race 13'!$B:$B,B78,'[1]Race 13'!$E:$E)</f>
        <v>0</v>
      </c>
      <c r="P78" s="18">
        <f>SUMIF('[1]Race 14'!$B:$B,B78,'[1]Race 14'!$E:$E)</f>
        <v>0</v>
      </c>
      <c r="Q78" s="18">
        <f>SUMIF('[1]Race 15'!$B:$B,B78,'[1]Race 15'!$E:$E)</f>
        <v>0</v>
      </c>
      <c r="R78" s="19">
        <f t="shared" si="3"/>
        <v>0</v>
      </c>
      <c r="S78" s="18">
        <f t="shared" si="4"/>
        <v>0</v>
      </c>
      <c r="T78" s="18">
        <f>SUM(LARGE(C78:Q78,{1,2,3,4,5,6,7,8}))</f>
        <v>0</v>
      </c>
      <c r="U78" s="20"/>
      <c r="V78" s="20"/>
      <c r="W78" s="21"/>
    </row>
    <row r="79" spans="1:23" s="22" customFormat="1" ht="16" hidden="1" customHeight="1" x14ac:dyDescent="0.2">
      <c r="A79" s="16">
        <f>SUMIF('[1]Handicaps 2017'!$A$3:$A$153,B79,'[1]Handicaps 2017'!$E$3:$E$153)</f>
        <v>0.36699999999999999</v>
      </c>
      <c r="B79" s="24" t="s">
        <v>81</v>
      </c>
      <c r="C79" s="18">
        <f>SUMIF('[1]Race 1'!$B:$B,B79,'[1]Race 1'!$E:$E)</f>
        <v>0</v>
      </c>
      <c r="D79" s="18">
        <f>SUMIF('[1]Race 2'!$B:$B,B79,'[1]Race 2'!E:$E)</f>
        <v>0</v>
      </c>
      <c r="E79" s="18">
        <f>SUMIF('[1]Race 3'!$B:$B,B79,'[1]Race 3'!$E:$E)</f>
        <v>0</v>
      </c>
      <c r="F79" s="18">
        <f>SUMIF('[1]Race 4'!$B:$B,B79,'[1]Race 4'!$E:$E)</f>
        <v>0</v>
      </c>
      <c r="G79" s="18">
        <f>SUMIF('[1]Race 5'!$B:$B,B79,'[1]Race 5'!$E:$E)</f>
        <v>0</v>
      </c>
      <c r="H79" s="18">
        <f>SUMIF('[1]Race 6'!$B:$B,B79,'[1]Race 6'!$E:$E)</f>
        <v>0</v>
      </c>
      <c r="I79" s="18">
        <f>SUMIF('[1]Race 7'!$B:$B,B79,'[1]Race 7'!$E:$E)</f>
        <v>0</v>
      </c>
      <c r="J79" s="18">
        <f>SUMIF('[1]Race 8'!$B:$B,B79,'[1]Race 8'!$E:$E)</f>
        <v>0</v>
      </c>
      <c r="K79" s="18">
        <f>SUMIF('[1]Race 9'!$B:$B,B79,'[1]Race 9'!$E:$E)</f>
        <v>0</v>
      </c>
      <c r="L79" s="18">
        <f>SUMIF('[1]Race 10'!$B:$B,B79,'[1]Race 10'!$E:$E)</f>
        <v>0</v>
      </c>
      <c r="M79" s="18">
        <f>SUMIF('[1]Race 11'!$B:$B,B79,'[1]Race 11'!$E:$E)</f>
        <v>0</v>
      </c>
      <c r="N79" s="18">
        <f>SUMIF('[1]Race 12'!$B:$B,B79,'[1]Race 12'!$E:$E)</f>
        <v>0</v>
      </c>
      <c r="O79" s="18">
        <f>SUMIF('[1]Race 13'!$B:$B,B79,'[1]Race 13'!$E:$E)</f>
        <v>0</v>
      </c>
      <c r="P79" s="18">
        <f>SUMIF('[1]Race 14'!$B:$B,B79,'[1]Race 14'!$E:$E)</f>
        <v>0</v>
      </c>
      <c r="Q79" s="18">
        <f>SUMIF('[1]Race 15'!$B:$B,B79,'[1]Race 15'!$E:$E)</f>
        <v>0</v>
      </c>
      <c r="R79" s="19">
        <f t="shared" si="3"/>
        <v>0</v>
      </c>
      <c r="S79" s="18">
        <f t="shared" si="4"/>
        <v>0</v>
      </c>
      <c r="T79" s="18">
        <f>SUM(LARGE(C79:Q79,{1,2,3,4,5,6,7,8}))</f>
        <v>0</v>
      </c>
      <c r="U79" s="20"/>
      <c r="V79" s="20"/>
      <c r="W79" s="21"/>
    </row>
    <row r="80" spans="1:23" s="22" customFormat="1" ht="16" hidden="1" customHeight="1" x14ac:dyDescent="0.2">
      <c r="A80" s="16">
        <f>SUMIF('[1]Handicaps 2017'!$A$3:$A$153,B80,'[1]Handicaps 2017'!$E$3:$E$153)</f>
        <v>0.54600000000000004</v>
      </c>
      <c r="B80" s="24" t="s">
        <v>82</v>
      </c>
      <c r="C80" s="18">
        <f>SUMIF('[1]Race 1'!$B:$B,B80,'[1]Race 1'!$E:$E)</f>
        <v>0</v>
      </c>
      <c r="D80" s="18">
        <f>SUMIF('[1]Race 2'!$B:$B,B80,'[1]Race 2'!E:$E)</f>
        <v>0</v>
      </c>
      <c r="E80" s="18">
        <f>SUMIF('[1]Race 3'!$B:$B,B80,'[1]Race 3'!$E:$E)</f>
        <v>0</v>
      </c>
      <c r="F80" s="18">
        <f>SUMIF('[1]Race 4'!$B:$B,B80,'[1]Race 4'!$E:$E)</f>
        <v>0</v>
      </c>
      <c r="G80" s="18">
        <f>SUMIF('[1]Race 5'!$B:$B,B80,'[1]Race 5'!$E:$E)</f>
        <v>0</v>
      </c>
      <c r="H80" s="18">
        <f>SUMIF('[1]Race 6'!$B:$B,B80,'[1]Race 6'!$E:$E)</f>
        <v>0</v>
      </c>
      <c r="I80" s="18">
        <f>SUMIF('[1]Race 7'!$B:$B,B80,'[1]Race 7'!$E:$E)</f>
        <v>0</v>
      </c>
      <c r="J80" s="18">
        <f>SUMIF('[1]Race 8'!$B:$B,B80,'[1]Race 8'!$E:$E)</f>
        <v>0</v>
      </c>
      <c r="K80" s="18">
        <f>SUMIF('[1]Race 9'!$B:$B,B80,'[1]Race 9'!$E:$E)</f>
        <v>0</v>
      </c>
      <c r="L80" s="18">
        <f>SUMIF('[1]Race 10'!$B:$B,B80,'[1]Race 10'!$E:$E)</f>
        <v>0</v>
      </c>
      <c r="M80" s="18">
        <f>SUMIF('[1]Race 11'!$B:$B,B80,'[1]Race 11'!$E:$E)</f>
        <v>0</v>
      </c>
      <c r="N80" s="18">
        <f>SUMIF('[1]Race 12'!$B:$B,B80,'[1]Race 12'!$E:$E)</f>
        <v>0</v>
      </c>
      <c r="O80" s="18">
        <f>SUMIF('[1]Race 13'!$B:$B,B80,'[1]Race 13'!$E:$E)</f>
        <v>0</v>
      </c>
      <c r="P80" s="18">
        <f>SUMIF('[1]Race 14'!$B:$B,B80,'[1]Race 14'!$E:$E)</f>
        <v>0</v>
      </c>
      <c r="Q80" s="18">
        <f>SUMIF('[1]Race 15'!$B:$B,B80,'[1]Race 15'!$E:$E)</f>
        <v>0</v>
      </c>
      <c r="R80" s="19">
        <f t="shared" si="3"/>
        <v>0</v>
      </c>
      <c r="S80" s="18">
        <f t="shared" si="4"/>
        <v>0</v>
      </c>
      <c r="T80" s="18">
        <f>SUM(LARGE(C80:Q80,{1,2,3,4,5,6,7,8}))</f>
        <v>0</v>
      </c>
      <c r="U80" s="20"/>
      <c r="V80" s="20"/>
      <c r="W80" s="21"/>
    </row>
    <row r="81" spans="1:25" s="22" customFormat="1" ht="16" hidden="1" customHeight="1" x14ac:dyDescent="0.15">
      <c r="A81" s="16">
        <f>SUMIF('[1]Handicaps 2017'!$A$3:$A$153,B81,'[1]Handicaps 2017'!$E$3:$E$153)</f>
        <v>0.441</v>
      </c>
      <c r="B81" s="23" t="s">
        <v>83</v>
      </c>
      <c r="C81" s="18">
        <f>SUMIF('[1]Race 1'!$B:$B,B81,'[1]Race 1'!$E:$E)</f>
        <v>0</v>
      </c>
      <c r="D81" s="18">
        <f>SUMIF('[1]Race 2'!$B:$B,B81,'[1]Race 2'!E:$E)</f>
        <v>0</v>
      </c>
      <c r="E81" s="18">
        <f>SUMIF('[1]Race 3'!$B:$B,B81,'[1]Race 3'!$E:$E)</f>
        <v>0</v>
      </c>
      <c r="F81" s="18">
        <f>SUMIF('[1]Race 4'!$B:$B,B81,'[1]Race 4'!$E:$E)</f>
        <v>0</v>
      </c>
      <c r="G81" s="18">
        <f>SUMIF('[1]Race 5'!$B:$B,B81,'[1]Race 5'!$E:$E)</f>
        <v>0</v>
      </c>
      <c r="H81" s="18">
        <f>SUMIF('[1]Race 6'!$B:$B,B81,'[1]Race 6'!$E:$E)</f>
        <v>0</v>
      </c>
      <c r="I81" s="18">
        <f>SUMIF('[1]Race 7'!$B:$B,B81,'[1]Race 7'!$E:$E)</f>
        <v>0</v>
      </c>
      <c r="J81" s="18">
        <f>SUMIF('[1]Race 8'!$B:$B,B81,'[1]Race 8'!$E:$E)</f>
        <v>0</v>
      </c>
      <c r="K81" s="18">
        <f>SUMIF('[1]Race 9'!$B:$B,B81,'[1]Race 9'!$E:$E)</f>
        <v>0</v>
      </c>
      <c r="L81" s="18">
        <f>SUMIF('[1]Race 10'!$B:$B,B81,'[1]Race 10'!$E:$E)</f>
        <v>0</v>
      </c>
      <c r="M81" s="18">
        <f>SUMIF('[1]Race 11'!$B:$B,B81,'[1]Race 11'!$E:$E)</f>
        <v>0</v>
      </c>
      <c r="N81" s="18">
        <f>SUMIF('[1]Race 12'!$B:$B,B81,'[1]Race 12'!$E:$E)</f>
        <v>0</v>
      </c>
      <c r="O81" s="18">
        <f>SUMIF('[1]Race 13'!$B:$B,B81,'[1]Race 13'!$E:$E)</f>
        <v>0</v>
      </c>
      <c r="P81" s="18">
        <f>SUMIF('[1]Race 14'!$B:$B,B81,'[1]Race 14'!$E:$E)</f>
        <v>0</v>
      </c>
      <c r="Q81" s="18">
        <f>SUMIF('[1]Race 15'!$B:$B,B81,'[1]Race 15'!$E:$E)</f>
        <v>0</v>
      </c>
      <c r="R81" s="19">
        <f t="shared" si="3"/>
        <v>0</v>
      </c>
      <c r="S81" s="18">
        <f t="shared" si="4"/>
        <v>0</v>
      </c>
      <c r="T81" s="18">
        <f>SUM(LARGE(C81:Q81,{1,2,3,4,5,6,7,8}))</f>
        <v>0</v>
      </c>
      <c r="U81" s="20"/>
      <c r="V81" s="20"/>
      <c r="W81" s="21"/>
    </row>
    <row r="82" spans="1:25" s="22" customFormat="1" ht="16" hidden="1" customHeight="1" x14ac:dyDescent="0.2">
      <c r="A82" s="16">
        <f>SUMIF('[1]Handicaps 2017'!$A$3:$A$153,B82,'[1]Handicaps 2017'!$E$3:$E$153)</f>
        <v>0.36699999999999999</v>
      </c>
      <c r="B82" s="24" t="s">
        <v>84</v>
      </c>
      <c r="C82" s="18">
        <f>SUMIF('[1]Race 1'!$B:$B,B82,'[1]Race 1'!$E:$E)</f>
        <v>0</v>
      </c>
      <c r="D82" s="18">
        <f>SUMIF('[1]Race 2'!$B:$B,B82,'[1]Race 2'!E:$E)</f>
        <v>0</v>
      </c>
      <c r="E82" s="18">
        <f>SUMIF('[1]Race 3'!$B:$B,B82,'[1]Race 3'!$E:$E)</f>
        <v>0</v>
      </c>
      <c r="F82" s="18">
        <f>SUMIF('[1]Race 4'!$B:$B,B82,'[1]Race 4'!$E:$E)</f>
        <v>0</v>
      </c>
      <c r="G82" s="18">
        <f>SUMIF('[1]Race 5'!$B:$B,B82,'[1]Race 5'!$E:$E)</f>
        <v>0</v>
      </c>
      <c r="H82" s="18">
        <f>SUMIF('[1]Race 6'!$B:$B,B82,'[1]Race 6'!$E:$E)</f>
        <v>0</v>
      </c>
      <c r="I82" s="18">
        <f>SUMIF('[1]Race 7'!$B:$B,B82,'[1]Race 7'!$E:$E)</f>
        <v>0</v>
      </c>
      <c r="J82" s="18">
        <f>SUMIF('[1]Race 8'!$B:$B,B82,'[1]Race 8'!$E:$E)</f>
        <v>0</v>
      </c>
      <c r="K82" s="18">
        <f>SUMIF('[1]Race 9'!$B:$B,B82,'[1]Race 9'!$E:$E)</f>
        <v>0</v>
      </c>
      <c r="L82" s="18">
        <f>SUMIF('[1]Race 10'!$B:$B,B82,'[1]Race 10'!$E:$E)</f>
        <v>0</v>
      </c>
      <c r="M82" s="18">
        <f>SUMIF('[1]Race 11'!$B:$B,B82,'[1]Race 11'!$E:$E)</f>
        <v>0</v>
      </c>
      <c r="N82" s="18">
        <f>SUMIF('[1]Race 12'!$B:$B,B82,'[1]Race 12'!$E:$E)</f>
        <v>0</v>
      </c>
      <c r="O82" s="18">
        <f>SUMIF('[1]Race 13'!$B:$B,B82,'[1]Race 13'!$E:$E)</f>
        <v>0</v>
      </c>
      <c r="P82" s="18">
        <f>SUMIF('[1]Race 14'!$B:$B,B82,'[1]Race 14'!$E:$E)</f>
        <v>0</v>
      </c>
      <c r="Q82" s="18">
        <f>SUMIF('[1]Race 15'!$B:$B,B82,'[1]Race 15'!$E:$E)</f>
        <v>0</v>
      </c>
      <c r="R82" s="19">
        <f t="shared" si="3"/>
        <v>0</v>
      </c>
      <c r="S82" s="18">
        <f t="shared" si="4"/>
        <v>0</v>
      </c>
      <c r="T82" s="18">
        <f>SUM(LARGE(C82:Q82,{1,2,3,4,5,6,7,8}))</f>
        <v>0</v>
      </c>
      <c r="U82" s="20"/>
      <c r="V82" s="20"/>
      <c r="W82" s="21"/>
    </row>
    <row r="83" spans="1:25" s="22" customFormat="1" ht="16" hidden="1" customHeight="1" x14ac:dyDescent="0.2">
      <c r="A83" s="16">
        <f>SUMIF('[1]Handicaps 2017'!$A$3:$A$153,B83,'[1]Handicaps 2017'!$E$3:$E$153)</f>
        <v>0.505</v>
      </c>
      <c r="B83" s="24" t="s">
        <v>85</v>
      </c>
      <c r="C83" s="18">
        <f>SUMIF('[1]Race 1'!$B:$B,B83,'[1]Race 1'!$E:$E)</f>
        <v>0</v>
      </c>
      <c r="D83" s="18">
        <f>SUMIF('[1]Race 2'!$B:$B,B83,'[1]Race 2'!E:$E)</f>
        <v>0</v>
      </c>
      <c r="E83" s="18">
        <f>SUMIF('[1]Race 3'!$B:$B,B83,'[1]Race 3'!$E:$E)</f>
        <v>0</v>
      </c>
      <c r="F83" s="18">
        <f>SUMIF('[1]Race 4'!$B:$B,B83,'[1]Race 4'!$E:$E)</f>
        <v>0</v>
      </c>
      <c r="G83" s="18">
        <f>SUMIF('[1]Race 5'!$B:$B,B83,'[1]Race 5'!$E:$E)</f>
        <v>0</v>
      </c>
      <c r="H83" s="18">
        <f>SUMIF('[1]Race 6'!$B:$B,B83,'[1]Race 6'!$E:$E)</f>
        <v>0</v>
      </c>
      <c r="I83" s="18">
        <f>SUMIF('[1]Race 7'!$B:$B,B83,'[1]Race 7'!$E:$E)</f>
        <v>0</v>
      </c>
      <c r="J83" s="18">
        <f>SUMIF('[1]Race 8'!$B:$B,B83,'[1]Race 8'!$E:$E)</f>
        <v>0</v>
      </c>
      <c r="K83" s="18">
        <f>SUMIF('[1]Race 9'!$B:$B,B83,'[1]Race 9'!$E:$E)</f>
        <v>0</v>
      </c>
      <c r="L83" s="18">
        <f>SUMIF('[1]Race 10'!$B:$B,B83,'[1]Race 10'!$E:$E)</f>
        <v>0</v>
      </c>
      <c r="M83" s="18">
        <f>SUMIF('[1]Race 11'!$B:$B,B83,'[1]Race 11'!$E:$E)</f>
        <v>0</v>
      </c>
      <c r="N83" s="18">
        <f>SUMIF('[1]Race 12'!$B:$B,B83,'[1]Race 12'!$E:$E)</f>
        <v>0</v>
      </c>
      <c r="O83" s="18">
        <f>SUMIF('[1]Race 13'!$B:$B,B83,'[1]Race 13'!$E:$E)</f>
        <v>0</v>
      </c>
      <c r="P83" s="18">
        <f>SUMIF('[1]Race 14'!$B:$B,B83,'[1]Race 14'!$E:$E)</f>
        <v>0</v>
      </c>
      <c r="Q83" s="18">
        <f>SUMIF('[1]Race 15'!$B:$B,B83,'[1]Race 15'!$E:$E)</f>
        <v>0</v>
      </c>
      <c r="R83" s="19">
        <f t="shared" si="3"/>
        <v>0</v>
      </c>
      <c r="S83" s="18">
        <f t="shared" si="4"/>
        <v>0</v>
      </c>
      <c r="T83" s="18">
        <f>SUM(LARGE(C83:Q83,{1,2,3,4,5,6,7,8}))</f>
        <v>0</v>
      </c>
      <c r="U83" s="3"/>
      <c r="V83" s="3"/>
      <c r="W83" s="3"/>
      <c r="X83" s="5"/>
      <c r="Y83" s="5"/>
    </row>
    <row r="84" spans="1:25" s="22" customFormat="1" ht="16" hidden="1" customHeight="1" x14ac:dyDescent="0.2">
      <c r="A84" s="16">
        <f>SUMIF('[1]Handicaps 2017'!$A$3:$A$153,B84,'[1]Handicaps 2017'!$E$3:$E$153)</f>
        <v>0.40899999999999997</v>
      </c>
      <c r="B84" s="24" t="s">
        <v>86</v>
      </c>
      <c r="C84" s="18">
        <f>SUMIF('[1]Race 1'!$B:$B,B84,'[1]Race 1'!$E:$E)</f>
        <v>0</v>
      </c>
      <c r="D84" s="18">
        <f>SUMIF('[1]Race 2'!$B:$B,B84,'[1]Race 2'!E:$E)</f>
        <v>0</v>
      </c>
      <c r="E84" s="18">
        <f>SUMIF('[1]Race 3'!$B:$B,B84,'[1]Race 3'!$E:$E)</f>
        <v>0</v>
      </c>
      <c r="F84" s="18">
        <f>SUMIF('[1]Race 4'!$B:$B,B84,'[1]Race 4'!$E:$E)</f>
        <v>0</v>
      </c>
      <c r="G84" s="18">
        <f>SUMIF('[1]Race 5'!$B:$B,B84,'[1]Race 5'!$E:$E)</f>
        <v>0</v>
      </c>
      <c r="H84" s="18">
        <f>SUMIF('[1]Race 6'!$B:$B,B84,'[1]Race 6'!$E:$E)</f>
        <v>0</v>
      </c>
      <c r="I84" s="18">
        <f>SUMIF('[1]Race 7'!$B:$B,B84,'[1]Race 7'!$E:$E)</f>
        <v>0</v>
      </c>
      <c r="J84" s="18">
        <f>SUMIF('[1]Race 8'!$B:$B,B84,'[1]Race 8'!$E:$E)</f>
        <v>0</v>
      </c>
      <c r="K84" s="18">
        <f>SUMIF('[1]Race 9'!$B:$B,B84,'[1]Race 9'!$E:$E)</f>
        <v>0</v>
      </c>
      <c r="L84" s="18">
        <f>SUMIF('[1]Race 10'!$B:$B,B84,'[1]Race 10'!$E:$E)</f>
        <v>0</v>
      </c>
      <c r="M84" s="18">
        <f>SUMIF('[1]Race 11'!$B:$B,B84,'[1]Race 11'!$E:$E)</f>
        <v>0</v>
      </c>
      <c r="N84" s="18">
        <f>SUMIF('[1]Race 12'!$B:$B,B84,'[1]Race 12'!$E:$E)</f>
        <v>0</v>
      </c>
      <c r="O84" s="18">
        <f>SUMIF('[1]Race 13'!$B:$B,B84,'[1]Race 13'!$E:$E)</f>
        <v>0</v>
      </c>
      <c r="P84" s="18">
        <f>SUMIF('[1]Race 14'!$B:$B,B84,'[1]Race 14'!$E:$E)</f>
        <v>0</v>
      </c>
      <c r="Q84" s="18">
        <f>SUMIF('[1]Race 15'!$B:$B,B84,'[1]Race 15'!$E:$E)</f>
        <v>0</v>
      </c>
      <c r="R84" s="19">
        <f t="shared" si="3"/>
        <v>0</v>
      </c>
      <c r="S84" s="18">
        <f t="shared" si="4"/>
        <v>0</v>
      </c>
      <c r="T84" s="18">
        <f>SUM(LARGE(C84:Q84,{1,2,3,4,5,6,7,8}))</f>
        <v>0</v>
      </c>
      <c r="U84" s="20"/>
      <c r="V84" s="20"/>
      <c r="W84" s="21"/>
    </row>
    <row r="85" spans="1:25" s="22" customFormat="1" ht="16" hidden="1" customHeight="1" x14ac:dyDescent="0.2">
      <c r="A85" s="16">
        <f>SUMIF('[1]Handicaps 2017'!$A$3:$A$153,B85,'[1]Handicaps 2017'!$E$3:$E$153)</f>
        <v>0.52900000000000003</v>
      </c>
      <c r="B85" s="24" t="s">
        <v>87</v>
      </c>
      <c r="C85" s="18">
        <f>SUMIF('[1]Race 1'!$B:$B,B85,'[1]Race 1'!$E:$E)</f>
        <v>0</v>
      </c>
      <c r="D85" s="18">
        <f>SUMIF('[1]Race 2'!$B:$B,B85,'[1]Race 2'!E:$E)</f>
        <v>0</v>
      </c>
      <c r="E85" s="18">
        <f>SUMIF('[1]Race 3'!$B:$B,B85,'[1]Race 3'!$E:$E)</f>
        <v>0</v>
      </c>
      <c r="F85" s="18">
        <f>SUMIF('[1]Race 4'!$B:$B,B85,'[1]Race 4'!$E:$E)</f>
        <v>0</v>
      </c>
      <c r="G85" s="18">
        <f>SUMIF('[1]Race 5'!$B:$B,B85,'[1]Race 5'!$E:$E)</f>
        <v>0</v>
      </c>
      <c r="H85" s="18">
        <f>SUMIF('[1]Race 6'!$B:$B,B85,'[1]Race 6'!$E:$E)</f>
        <v>0</v>
      </c>
      <c r="I85" s="18">
        <f>SUMIF('[1]Race 7'!$B:$B,B85,'[1]Race 7'!$E:$E)</f>
        <v>0</v>
      </c>
      <c r="J85" s="18">
        <f>SUMIF('[1]Race 8'!$B:$B,B85,'[1]Race 8'!$E:$E)</f>
        <v>0</v>
      </c>
      <c r="K85" s="18">
        <f>SUMIF('[1]Race 9'!$B:$B,B85,'[1]Race 9'!$E:$E)</f>
        <v>0</v>
      </c>
      <c r="L85" s="18">
        <f>SUMIF('[1]Race 10'!$B:$B,B85,'[1]Race 10'!$E:$E)</f>
        <v>0</v>
      </c>
      <c r="M85" s="18">
        <f>SUMIF('[1]Race 11'!$B:$B,B85,'[1]Race 11'!$E:$E)</f>
        <v>0</v>
      </c>
      <c r="N85" s="18">
        <f>SUMIF('[1]Race 12'!$B:$B,B85,'[1]Race 12'!$E:$E)</f>
        <v>0</v>
      </c>
      <c r="O85" s="18">
        <f>SUMIF('[1]Race 13'!$B:$B,B85,'[1]Race 13'!$E:$E)</f>
        <v>0</v>
      </c>
      <c r="P85" s="18">
        <f>SUMIF('[1]Race 14'!$B:$B,B85,'[1]Race 14'!$E:$E)</f>
        <v>0</v>
      </c>
      <c r="Q85" s="18">
        <f>SUMIF('[1]Race 15'!$B:$B,B85,'[1]Race 15'!$E:$E)</f>
        <v>0</v>
      </c>
      <c r="R85" s="19">
        <f t="shared" si="3"/>
        <v>0</v>
      </c>
      <c r="S85" s="18">
        <f t="shared" si="4"/>
        <v>0</v>
      </c>
      <c r="T85" s="18">
        <f>SUM(LARGE(C85:Q85,{1,2,3,4,5,6,7,8}))</f>
        <v>0</v>
      </c>
      <c r="U85" s="20"/>
      <c r="V85" s="20"/>
      <c r="W85" s="21"/>
    </row>
    <row r="86" spans="1:25" s="22" customFormat="1" ht="16" hidden="1" customHeight="1" x14ac:dyDescent="0.15">
      <c r="A86" s="16">
        <f>SUMIF('[1]Handicaps 2017'!$A$3:$A$153,B86,'[1]Handicaps 2017'!$E$3:$E$153)</f>
        <v>0</v>
      </c>
      <c r="B86" s="28" t="s">
        <v>88</v>
      </c>
      <c r="C86" s="18">
        <f>SUMIF('[1]Race 1'!$B:$B,B86,'[1]Race 1'!$E:$E)</f>
        <v>0</v>
      </c>
      <c r="D86" s="18">
        <f>SUMIF('[1]Race 2'!$B:$B,B86,'[1]Race 2'!E:$E)</f>
        <v>0</v>
      </c>
      <c r="E86" s="18">
        <f>SUMIF('[1]Race 3'!$B:$B,B86,'[1]Race 3'!$E:$E)</f>
        <v>0</v>
      </c>
      <c r="F86" s="18">
        <f>SUMIF('[1]Race 4'!$B:$B,B86,'[1]Race 4'!$E:$E)</f>
        <v>0</v>
      </c>
      <c r="G86" s="18">
        <f>SUMIF('[1]Race 5'!$B:$B,B86,'[1]Race 5'!$E:$E)</f>
        <v>0</v>
      </c>
      <c r="H86" s="18">
        <f>SUMIF('[1]Race 6'!$B:$B,B86,'[1]Race 6'!$E:$E)</f>
        <v>0</v>
      </c>
      <c r="I86" s="18">
        <f>SUMIF('[1]Race 7'!$B:$B,B86,'[1]Race 7'!$E:$E)</f>
        <v>0</v>
      </c>
      <c r="J86" s="18">
        <f>SUMIF('[1]Race 8'!$B:$B,B86,'[1]Race 8'!$E:$E)</f>
        <v>0</v>
      </c>
      <c r="K86" s="18">
        <f>SUMIF('[1]Race 9'!$B:$B,B86,'[1]Race 9'!$E:$E)</f>
        <v>0</v>
      </c>
      <c r="L86" s="18">
        <f>SUMIF('[1]Race 10'!$B:$B,B86,'[1]Race 10'!$E:$E)</f>
        <v>0</v>
      </c>
      <c r="M86" s="18">
        <f>SUMIF('[1]Race 11'!$B:$B,B86,'[1]Race 11'!$E:$E)</f>
        <v>0</v>
      </c>
      <c r="N86" s="18">
        <f>SUMIF('[1]Race 12'!$B:$B,B86,'[1]Race 12'!$E:$E)</f>
        <v>0</v>
      </c>
      <c r="O86" s="18">
        <f>SUMIF('[1]Race 13'!$B:$B,B86,'[1]Race 13'!$E:$E)</f>
        <v>0</v>
      </c>
      <c r="P86" s="18">
        <f>SUMIF('[1]Race 14'!$B:$B,B86,'[1]Race 14'!$E:$E)</f>
        <v>0</v>
      </c>
      <c r="Q86" s="18">
        <f>SUMIF('[1]Race 15'!$B:$B,B86,'[1]Race 15'!$E:$E)</f>
        <v>0</v>
      </c>
      <c r="R86" s="19">
        <f t="shared" si="3"/>
        <v>0</v>
      </c>
      <c r="S86" s="18">
        <f t="shared" si="4"/>
        <v>0</v>
      </c>
      <c r="T86" s="18">
        <f>SUM(LARGE(C86:Q86,{1,2,3,4,5,6,7,8}))</f>
        <v>0</v>
      </c>
      <c r="U86" s="20"/>
      <c r="V86" s="20"/>
      <c r="W86" s="21"/>
    </row>
    <row r="87" spans="1:25" s="22" customFormat="1" ht="16" hidden="1" customHeight="1" x14ac:dyDescent="0.2">
      <c r="A87" s="16">
        <f>SUMIF('[1]Handicaps 2017'!$A$3:$A$153,B87,'[1]Handicaps 2017'!$E$3:$E$153)</f>
        <v>0.56799999999999995</v>
      </c>
      <c r="B87" s="24" t="s">
        <v>89</v>
      </c>
      <c r="C87" s="18">
        <f>SUMIF('[1]Race 1'!$B:$B,B87,'[1]Race 1'!$E:$E)</f>
        <v>0</v>
      </c>
      <c r="D87" s="18">
        <f>SUMIF('[1]Race 2'!$B:$B,B87,'[1]Race 2'!E:$E)</f>
        <v>0</v>
      </c>
      <c r="E87" s="18">
        <f>SUMIF('[1]Race 3'!$B:$B,B87,'[1]Race 3'!$E:$E)</f>
        <v>0</v>
      </c>
      <c r="F87" s="18">
        <f>SUMIF('[1]Race 4'!$B:$B,B87,'[1]Race 4'!$E:$E)</f>
        <v>0</v>
      </c>
      <c r="G87" s="18">
        <f>SUMIF('[1]Race 5'!$B:$B,B87,'[1]Race 5'!$E:$E)</f>
        <v>0</v>
      </c>
      <c r="H87" s="18">
        <f>SUMIF('[1]Race 6'!$B:$B,B87,'[1]Race 6'!$E:$E)</f>
        <v>0</v>
      </c>
      <c r="I87" s="18">
        <f>SUMIF('[1]Race 7'!$B:$B,B87,'[1]Race 7'!$E:$E)</f>
        <v>0</v>
      </c>
      <c r="J87" s="18">
        <f>SUMIF('[1]Race 8'!$B:$B,B87,'[1]Race 8'!$E:$E)</f>
        <v>0</v>
      </c>
      <c r="K87" s="18">
        <f>SUMIF('[1]Race 9'!$B:$B,B87,'[1]Race 9'!$E:$E)</f>
        <v>0</v>
      </c>
      <c r="L87" s="18">
        <f>SUMIF('[1]Race 10'!$B:$B,B87,'[1]Race 10'!$E:$E)</f>
        <v>0</v>
      </c>
      <c r="M87" s="18">
        <f>SUMIF('[1]Race 11'!$B:$B,B87,'[1]Race 11'!$E:$E)</f>
        <v>0</v>
      </c>
      <c r="N87" s="18">
        <f>SUMIF('[1]Race 12'!$B:$B,B87,'[1]Race 12'!$E:$E)</f>
        <v>0</v>
      </c>
      <c r="O87" s="18">
        <f>SUMIF('[1]Race 13'!$B:$B,B87,'[1]Race 13'!$E:$E)</f>
        <v>0</v>
      </c>
      <c r="P87" s="18">
        <f>SUMIF('[1]Race 14'!$B:$B,B87,'[1]Race 14'!$E:$E)</f>
        <v>0</v>
      </c>
      <c r="Q87" s="18">
        <f>SUMIF('[1]Race 15'!$B:$B,B87,'[1]Race 15'!$E:$E)</f>
        <v>0</v>
      </c>
      <c r="R87" s="19">
        <f t="shared" si="3"/>
        <v>0</v>
      </c>
      <c r="S87" s="18">
        <f t="shared" si="4"/>
        <v>0</v>
      </c>
      <c r="T87" s="18">
        <f>SUM(LARGE(C87:Q87,{1,2,3,4,5,6,7,8}))</f>
        <v>0</v>
      </c>
      <c r="U87" s="3"/>
      <c r="V87" s="3"/>
      <c r="W87" s="3"/>
      <c r="X87" s="5"/>
      <c r="Y87" s="5"/>
    </row>
    <row r="88" spans="1:25" s="22" customFormat="1" ht="16" hidden="1" customHeight="1" x14ac:dyDescent="0.2">
      <c r="A88" s="16">
        <f>SUMIF('[1]Handicaps 2017'!$A$3:$A$153,B88,'[1]Handicaps 2017'!$E$3:$E$153)</f>
        <v>0.50800000000000001</v>
      </c>
      <c r="B88" s="24" t="s">
        <v>90</v>
      </c>
      <c r="C88" s="18">
        <f>SUMIF('[1]Race 1'!$B:$B,B88,'[1]Race 1'!$E:$E)</f>
        <v>0</v>
      </c>
      <c r="D88" s="18">
        <f>SUMIF('[1]Race 2'!$B:$B,B88,'[1]Race 2'!E:$E)</f>
        <v>0</v>
      </c>
      <c r="E88" s="18">
        <f>SUMIF('[1]Race 3'!$B:$B,B88,'[1]Race 3'!$E:$E)</f>
        <v>0</v>
      </c>
      <c r="F88" s="18">
        <f>SUMIF('[1]Race 4'!$B:$B,B88,'[1]Race 4'!$E:$E)</f>
        <v>0</v>
      </c>
      <c r="G88" s="18">
        <f>SUMIF('[1]Race 5'!$B:$B,B88,'[1]Race 5'!$E:$E)</f>
        <v>0</v>
      </c>
      <c r="H88" s="18">
        <f>SUMIF('[1]Race 6'!$B:$B,B88,'[1]Race 6'!$E:$E)</f>
        <v>0</v>
      </c>
      <c r="I88" s="18">
        <f>SUMIF('[1]Race 7'!$B:$B,B88,'[1]Race 7'!$E:$E)</f>
        <v>0</v>
      </c>
      <c r="J88" s="18">
        <f>SUMIF('[1]Race 8'!$B:$B,B88,'[1]Race 8'!$E:$E)</f>
        <v>0</v>
      </c>
      <c r="K88" s="18">
        <f>SUMIF('[1]Race 9'!$B:$B,B88,'[1]Race 9'!$E:$E)</f>
        <v>0</v>
      </c>
      <c r="L88" s="18">
        <f>SUMIF('[1]Race 10'!$B:$B,B88,'[1]Race 10'!$E:$E)</f>
        <v>0</v>
      </c>
      <c r="M88" s="18">
        <f>SUMIF('[1]Race 11'!$B:$B,B88,'[1]Race 11'!$E:$E)</f>
        <v>0</v>
      </c>
      <c r="N88" s="18">
        <f>SUMIF('[1]Race 12'!$B:$B,B88,'[1]Race 12'!$E:$E)</f>
        <v>0</v>
      </c>
      <c r="O88" s="18">
        <f>SUMIF('[1]Race 13'!$B:$B,B88,'[1]Race 13'!$E:$E)</f>
        <v>0</v>
      </c>
      <c r="P88" s="18">
        <f>SUMIF('[1]Race 14'!$B:$B,B88,'[1]Race 14'!$E:$E)</f>
        <v>0</v>
      </c>
      <c r="Q88" s="18">
        <f>SUMIF('[1]Race 15'!$B:$B,B88,'[1]Race 15'!$E:$E)</f>
        <v>0</v>
      </c>
      <c r="R88" s="19">
        <f t="shared" si="3"/>
        <v>0</v>
      </c>
      <c r="S88" s="18">
        <f t="shared" si="4"/>
        <v>0</v>
      </c>
      <c r="T88" s="18">
        <f>SUM(LARGE(C88:Q88,{1,2,3,4,5,6,7,8}))</f>
        <v>0</v>
      </c>
      <c r="U88" s="3"/>
      <c r="V88" s="3"/>
      <c r="W88" s="3"/>
      <c r="X88" s="5"/>
      <c r="Y88" s="5"/>
    </row>
    <row r="89" spans="1:25" s="22" customFormat="1" ht="16" hidden="1" customHeight="1" x14ac:dyDescent="0.2">
      <c r="A89" s="16">
        <f>SUMIF('[1]Handicaps 2017'!$A$3:$A$153,B89,'[1]Handicaps 2017'!$E$3:$E$153)</f>
        <v>0.5</v>
      </c>
      <c r="B89" s="24" t="s">
        <v>91</v>
      </c>
      <c r="C89" s="18">
        <f>SUMIF('[1]Race 1'!$B:$B,B89,'[1]Race 1'!$E:$E)</f>
        <v>0</v>
      </c>
      <c r="D89" s="18">
        <f>SUMIF('[1]Race 2'!$B:$B,B89,'[1]Race 2'!E:$E)</f>
        <v>0</v>
      </c>
      <c r="E89" s="18">
        <f>SUMIF('[1]Race 3'!$B:$B,B89,'[1]Race 3'!$E:$E)</f>
        <v>0</v>
      </c>
      <c r="F89" s="18">
        <f>SUMIF('[1]Race 4'!$B:$B,B89,'[1]Race 4'!$E:$E)</f>
        <v>0</v>
      </c>
      <c r="G89" s="18">
        <f>SUMIF('[1]Race 5'!$B:$B,B89,'[1]Race 5'!$E:$E)</f>
        <v>0</v>
      </c>
      <c r="H89" s="18">
        <f>SUMIF('[1]Race 6'!$B:$B,B89,'[1]Race 6'!$E:$E)</f>
        <v>0</v>
      </c>
      <c r="I89" s="18">
        <f>SUMIF('[1]Race 7'!$B:$B,B89,'[1]Race 7'!$E:$E)</f>
        <v>0</v>
      </c>
      <c r="J89" s="18">
        <f>SUMIF('[1]Race 8'!$B:$B,B89,'[1]Race 8'!$E:$E)</f>
        <v>0</v>
      </c>
      <c r="K89" s="18">
        <f>SUMIF('[1]Race 9'!$B:$B,B89,'[1]Race 9'!$E:$E)</f>
        <v>0</v>
      </c>
      <c r="L89" s="18">
        <f>SUMIF('[1]Race 10'!$B:$B,B89,'[1]Race 10'!$E:$E)</f>
        <v>0</v>
      </c>
      <c r="M89" s="18">
        <f>SUMIF('[1]Race 11'!$B:$B,B89,'[1]Race 11'!$E:$E)</f>
        <v>0</v>
      </c>
      <c r="N89" s="18">
        <f>SUMIF('[1]Race 12'!$B:$B,B89,'[1]Race 12'!$E:$E)</f>
        <v>0</v>
      </c>
      <c r="O89" s="18">
        <f>SUMIF('[1]Race 13'!$B:$B,B89,'[1]Race 13'!$E:$E)</f>
        <v>0</v>
      </c>
      <c r="P89" s="18">
        <f>SUMIF('[1]Race 14'!$B:$B,B89,'[1]Race 14'!$E:$E)</f>
        <v>0</v>
      </c>
      <c r="Q89" s="18">
        <f>SUMIF('[1]Race 15'!$B:$B,B89,'[1]Race 15'!$E:$E)</f>
        <v>0</v>
      </c>
      <c r="R89" s="19">
        <f t="shared" si="3"/>
        <v>0</v>
      </c>
      <c r="S89" s="18">
        <f t="shared" si="4"/>
        <v>0</v>
      </c>
      <c r="T89" s="18">
        <f>SUM(LARGE(C89:Q89,{1,2,3,4,5,6,7,8}))</f>
        <v>0</v>
      </c>
      <c r="U89" s="3"/>
      <c r="V89" s="3"/>
      <c r="W89" s="3"/>
      <c r="X89" s="5"/>
      <c r="Y89" s="5"/>
    </row>
    <row r="90" spans="1:25" s="22" customFormat="1" ht="16" hidden="1" customHeight="1" x14ac:dyDescent="0.2">
      <c r="A90" s="16">
        <f>SUMIF('[1]Handicaps 2017'!$A$3:$A$153,B90,'[1]Handicaps 2017'!$E$3:$E$153)</f>
        <v>0.38500000000000001</v>
      </c>
      <c r="B90" s="24" t="s">
        <v>92</v>
      </c>
      <c r="C90" s="18">
        <f>SUMIF('[1]Race 1'!$B:$B,B90,'[1]Race 1'!$E:$E)</f>
        <v>0</v>
      </c>
      <c r="D90" s="18">
        <f>SUMIF('[1]Race 2'!$B:$B,B90,'[1]Race 2'!E:$E)</f>
        <v>0</v>
      </c>
      <c r="E90" s="18">
        <f>SUMIF('[1]Race 3'!$B:$B,B90,'[1]Race 3'!$E:$E)</f>
        <v>0</v>
      </c>
      <c r="F90" s="18">
        <f>SUMIF('[1]Race 4'!$B:$B,B90,'[1]Race 4'!$E:$E)</f>
        <v>0</v>
      </c>
      <c r="G90" s="18">
        <f>SUMIF('[1]Race 5'!$B:$B,B90,'[1]Race 5'!$E:$E)</f>
        <v>0</v>
      </c>
      <c r="H90" s="18">
        <f>SUMIF('[1]Race 6'!$B:$B,B90,'[1]Race 6'!$E:$E)</f>
        <v>0</v>
      </c>
      <c r="I90" s="18">
        <f>SUMIF('[1]Race 7'!$B:$B,B90,'[1]Race 7'!$E:$E)</f>
        <v>0</v>
      </c>
      <c r="J90" s="18">
        <f>SUMIF('[1]Race 8'!$B:$B,B90,'[1]Race 8'!$E:$E)</f>
        <v>0</v>
      </c>
      <c r="K90" s="18">
        <f>SUMIF('[1]Race 9'!$B:$B,B90,'[1]Race 9'!$E:$E)</f>
        <v>0</v>
      </c>
      <c r="L90" s="18">
        <f>SUMIF('[1]Race 10'!$B:$B,B90,'[1]Race 10'!$E:$E)</f>
        <v>0</v>
      </c>
      <c r="M90" s="18">
        <f>SUMIF('[1]Race 11'!$B:$B,B90,'[1]Race 11'!$E:$E)</f>
        <v>0</v>
      </c>
      <c r="N90" s="18">
        <f>SUMIF('[1]Race 12'!$B:$B,B90,'[1]Race 12'!$E:$E)</f>
        <v>0</v>
      </c>
      <c r="O90" s="18">
        <f>SUMIF('[1]Race 13'!$B:$B,B90,'[1]Race 13'!$E:$E)</f>
        <v>0</v>
      </c>
      <c r="P90" s="18">
        <f>SUMIF('[1]Race 14'!$B:$B,B90,'[1]Race 14'!$E:$E)</f>
        <v>0</v>
      </c>
      <c r="Q90" s="18">
        <f>SUMIF('[1]Race 15'!$B:$B,B90,'[1]Race 15'!$E:$E)</f>
        <v>0</v>
      </c>
      <c r="R90" s="19">
        <f t="shared" si="3"/>
        <v>0</v>
      </c>
      <c r="S90" s="18">
        <f t="shared" si="4"/>
        <v>0</v>
      </c>
      <c r="T90" s="18">
        <f>SUM(LARGE(C90:Q90,{1,2,3,4,5,6,7,8}))</f>
        <v>0</v>
      </c>
      <c r="U90" s="20"/>
      <c r="V90" s="20"/>
      <c r="W90" s="21"/>
    </row>
    <row r="91" spans="1:25" s="22" customFormat="1" ht="16" hidden="1" customHeight="1" x14ac:dyDescent="0.2">
      <c r="A91" s="16">
        <f>SUMIF('[1]Handicaps 2017'!$A$3:$A$153,B91,'[1]Handicaps 2017'!$E$3:$E$153)</f>
        <v>0.59199999999999997</v>
      </c>
      <c r="B91" s="24" t="s">
        <v>93</v>
      </c>
      <c r="C91" s="18">
        <f>SUMIF('[1]Race 1'!$B:$B,B91,'[1]Race 1'!$E:$E)</f>
        <v>0</v>
      </c>
      <c r="D91" s="18">
        <f>SUMIF('[1]Race 2'!$B:$B,B91,'[1]Race 2'!E:$E)</f>
        <v>0</v>
      </c>
      <c r="E91" s="18">
        <f>SUMIF('[1]Race 3'!$B:$B,B91,'[1]Race 3'!$E:$E)</f>
        <v>0</v>
      </c>
      <c r="F91" s="18">
        <f>SUMIF('[1]Race 4'!$B:$B,B91,'[1]Race 4'!$E:$E)</f>
        <v>0</v>
      </c>
      <c r="G91" s="18">
        <f>SUMIF('[1]Race 5'!$B:$B,B91,'[1]Race 5'!$E:$E)</f>
        <v>0</v>
      </c>
      <c r="H91" s="18">
        <f>SUMIF('[1]Race 6'!$B:$B,B91,'[1]Race 6'!$E:$E)</f>
        <v>0</v>
      </c>
      <c r="I91" s="18">
        <f>SUMIF('[1]Race 7'!$B:$B,B91,'[1]Race 7'!$E:$E)</f>
        <v>0</v>
      </c>
      <c r="J91" s="18">
        <f>SUMIF('[1]Race 8'!$B:$B,B91,'[1]Race 8'!$E:$E)</f>
        <v>0</v>
      </c>
      <c r="K91" s="18">
        <f>SUMIF('[1]Race 9'!$B:$B,B91,'[1]Race 9'!$E:$E)</f>
        <v>0</v>
      </c>
      <c r="L91" s="18">
        <f>SUMIF('[1]Race 10'!$B:$B,B91,'[1]Race 10'!$E:$E)</f>
        <v>0</v>
      </c>
      <c r="M91" s="18">
        <f>SUMIF('[1]Race 11'!$B:$B,B91,'[1]Race 11'!$E:$E)</f>
        <v>0</v>
      </c>
      <c r="N91" s="18">
        <f>SUMIF('[1]Race 12'!$B:$B,B91,'[1]Race 12'!$E:$E)</f>
        <v>0</v>
      </c>
      <c r="O91" s="18">
        <f>SUMIF('[1]Race 13'!$B:$B,B91,'[1]Race 13'!$E:$E)</f>
        <v>0</v>
      </c>
      <c r="P91" s="18">
        <f>SUMIF('[1]Race 14'!$B:$B,B91,'[1]Race 14'!$E:$E)</f>
        <v>0</v>
      </c>
      <c r="Q91" s="18">
        <f>SUMIF('[1]Race 15'!$B:$B,B91,'[1]Race 15'!$E:$E)</f>
        <v>0</v>
      </c>
      <c r="R91" s="19">
        <f t="shared" si="3"/>
        <v>0</v>
      </c>
      <c r="S91" s="18">
        <f t="shared" si="4"/>
        <v>0</v>
      </c>
      <c r="T91" s="18">
        <f>SUM(LARGE(C91:Q91,{1,2,3,4,5,6,7,8}))</f>
        <v>0</v>
      </c>
      <c r="U91" s="20"/>
      <c r="V91" s="20"/>
      <c r="W91" s="21"/>
    </row>
    <row r="92" spans="1:25" s="22" customFormat="1" ht="16" hidden="1" customHeight="1" x14ac:dyDescent="0.2">
      <c r="A92" s="16">
        <f>SUMIF('[1]Handicaps 2017'!$A$3:$A$153,B92,'[1]Handicaps 2017'!$E$3:$E$153)</f>
        <v>0.52200000000000002</v>
      </c>
      <c r="B92" s="24" t="s">
        <v>94</v>
      </c>
      <c r="C92" s="18">
        <f>SUMIF('[1]Race 1'!$B:$B,B92,'[1]Race 1'!$E:$E)</f>
        <v>0</v>
      </c>
      <c r="D92" s="18">
        <f>SUMIF('[1]Race 2'!$B:$B,B92,'[1]Race 2'!E:$E)</f>
        <v>0</v>
      </c>
      <c r="E92" s="18">
        <f>SUMIF('[1]Race 3'!$B:$B,B92,'[1]Race 3'!$E:$E)</f>
        <v>0</v>
      </c>
      <c r="F92" s="18">
        <f>SUMIF('[1]Race 4'!$B:$B,B92,'[1]Race 4'!$E:$E)</f>
        <v>0</v>
      </c>
      <c r="G92" s="18">
        <f>SUMIF('[1]Race 5'!$B:$B,B92,'[1]Race 5'!$E:$E)</f>
        <v>0</v>
      </c>
      <c r="H92" s="18">
        <f>SUMIF('[1]Race 6'!$B:$B,B92,'[1]Race 6'!$E:$E)</f>
        <v>0</v>
      </c>
      <c r="I92" s="18">
        <f>SUMIF('[1]Race 7'!$B:$B,B92,'[1]Race 7'!$E:$E)</f>
        <v>0</v>
      </c>
      <c r="J92" s="18">
        <f>SUMIF('[1]Race 8'!$B:$B,B92,'[1]Race 8'!$E:$E)</f>
        <v>0</v>
      </c>
      <c r="K92" s="18">
        <f>SUMIF('[1]Race 9'!$B:$B,B92,'[1]Race 9'!$E:$E)</f>
        <v>0</v>
      </c>
      <c r="L92" s="18">
        <f>SUMIF('[1]Race 10'!$B:$B,B92,'[1]Race 10'!$E:$E)</f>
        <v>0</v>
      </c>
      <c r="M92" s="18">
        <f>SUMIF('[1]Race 11'!$B:$B,B92,'[1]Race 11'!$E:$E)</f>
        <v>0</v>
      </c>
      <c r="N92" s="18">
        <f>SUMIF('[1]Race 12'!$B:$B,B92,'[1]Race 12'!$E:$E)</f>
        <v>0</v>
      </c>
      <c r="O92" s="18">
        <f>SUMIF('[1]Race 13'!$B:$B,B92,'[1]Race 13'!$E:$E)</f>
        <v>0</v>
      </c>
      <c r="P92" s="18">
        <f>SUMIF('[1]Race 14'!$B:$B,B92,'[1]Race 14'!$E:$E)</f>
        <v>0</v>
      </c>
      <c r="Q92" s="18">
        <f>SUMIF('[1]Race 15'!$B:$B,B92,'[1]Race 15'!$E:$E)</f>
        <v>0</v>
      </c>
      <c r="R92" s="19">
        <f t="shared" si="3"/>
        <v>0</v>
      </c>
      <c r="S92" s="18">
        <f t="shared" si="4"/>
        <v>0</v>
      </c>
      <c r="T92" s="18">
        <f>SUM(LARGE(C92:Q92,{1,2,3,4,5,6,7,8}))</f>
        <v>0</v>
      </c>
      <c r="U92" s="20"/>
      <c r="V92" s="20"/>
      <c r="W92" s="21"/>
    </row>
    <row r="93" spans="1:25" s="22" customFormat="1" ht="16" hidden="1" customHeight="1" x14ac:dyDescent="0.2">
      <c r="A93" s="16">
        <f>SUMIF('[1]Handicaps 2017'!$A$3:$A$153,B93,'[1]Handicaps 2017'!$E$3:$E$153)</f>
        <v>0.53900000000000003</v>
      </c>
      <c r="B93" s="24" t="s">
        <v>95</v>
      </c>
      <c r="C93" s="18">
        <f>SUMIF('[1]Race 1'!$B:$B,B93,'[1]Race 1'!$E:$E)</f>
        <v>0</v>
      </c>
      <c r="D93" s="18">
        <f>SUMIF('[1]Race 2'!$B:$B,B93,'[1]Race 2'!E:$E)</f>
        <v>0</v>
      </c>
      <c r="E93" s="18">
        <f>SUMIF('[1]Race 3'!$B:$B,B93,'[1]Race 3'!$E:$E)</f>
        <v>0</v>
      </c>
      <c r="F93" s="18">
        <f>SUMIF('[1]Race 4'!$B:$B,B93,'[1]Race 4'!$E:$E)</f>
        <v>0</v>
      </c>
      <c r="G93" s="18">
        <f>SUMIF('[1]Race 5'!$B:$B,B93,'[1]Race 5'!$E:$E)</f>
        <v>0</v>
      </c>
      <c r="H93" s="18">
        <f>SUMIF('[1]Race 6'!$B:$B,B93,'[1]Race 6'!$E:$E)</f>
        <v>0</v>
      </c>
      <c r="I93" s="18">
        <f>SUMIF('[1]Race 7'!$B:$B,B93,'[1]Race 7'!$E:$E)</f>
        <v>0</v>
      </c>
      <c r="J93" s="18">
        <f>SUMIF('[1]Race 8'!$B:$B,B93,'[1]Race 8'!$E:$E)</f>
        <v>0</v>
      </c>
      <c r="K93" s="18">
        <f>SUMIF('[1]Race 9'!$B:$B,B93,'[1]Race 9'!$E:$E)</f>
        <v>0</v>
      </c>
      <c r="L93" s="18">
        <f>SUMIF('[1]Race 10'!$B:$B,B93,'[1]Race 10'!$E:$E)</f>
        <v>0</v>
      </c>
      <c r="M93" s="18">
        <f>SUMIF('[1]Race 11'!$B:$B,B93,'[1]Race 11'!$E:$E)</f>
        <v>0</v>
      </c>
      <c r="N93" s="18">
        <f>SUMIF('[1]Race 12'!$B:$B,B93,'[1]Race 12'!$E:$E)</f>
        <v>0</v>
      </c>
      <c r="O93" s="18">
        <f>SUMIF('[1]Race 13'!$B:$B,B93,'[1]Race 13'!$E:$E)</f>
        <v>0</v>
      </c>
      <c r="P93" s="18">
        <f>SUMIF('[1]Race 14'!$B:$B,B93,'[1]Race 14'!$E:$E)</f>
        <v>0</v>
      </c>
      <c r="Q93" s="18">
        <f>SUMIF('[1]Race 15'!$B:$B,B93,'[1]Race 15'!$E:$E)</f>
        <v>0</v>
      </c>
      <c r="R93" s="19">
        <f t="shared" si="3"/>
        <v>0</v>
      </c>
      <c r="S93" s="18">
        <f t="shared" si="4"/>
        <v>0</v>
      </c>
      <c r="T93" s="18">
        <f>SUM(LARGE(C93:Q93,{1,2,3,4,5,6,7,8}))</f>
        <v>0</v>
      </c>
      <c r="U93" s="20"/>
      <c r="V93" s="20"/>
      <c r="W93" s="21"/>
    </row>
    <row r="94" spans="1:25" s="22" customFormat="1" ht="16" hidden="1" customHeight="1" x14ac:dyDescent="0.2">
      <c r="A94" s="16">
        <f>SUMIF('[1]Handicaps 2017'!$A$3:$A$153,B94,'[1]Handicaps 2017'!$E$3:$E$153)</f>
        <v>0</v>
      </c>
      <c r="B94" s="24" t="s">
        <v>96</v>
      </c>
      <c r="C94" s="18">
        <f>SUMIF('[1]Race 1'!$B:$B,B94,'[1]Race 1'!$E:$E)</f>
        <v>0</v>
      </c>
      <c r="D94" s="18">
        <f>SUMIF('[1]Race 2'!$B:$B,B94,'[1]Race 2'!E:$E)</f>
        <v>0</v>
      </c>
      <c r="E94" s="18">
        <f>SUMIF('[1]Race 3'!$B:$B,B94,'[1]Race 3'!$E:$E)</f>
        <v>0</v>
      </c>
      <c r="F94" s="18">
        <f>SUMIF('[1]Race 4'!$B:$B,B94,'[1]Race 4'!$E:$E)</f>
        <v>0</v>
      </c>
      <c r="G94" s="18">
        <f>SUMIF('[1]Race 5'!$B:$B,B94,'[1]Race 5'!$E:$E)</f>
        <v>0</v>
      </c>
      <c r="H94" s="18">
        <f>SUMIF('[1]Race 6'!$B:$B,B94,'[1]Race 6'!$E:$E)</f>
        <v>0</v>
      </c>
      <c r="I94" s="18">
        <f>SUMIF('[1]Race 7'!$B:$B,B94,'[1]Race 7'!$E:$E)</f>
        <v>0</v>
      </c>
      <c r="J94" s="18">
        <f>SUMIF('[1]Race 8'!$B:$B,B94,'[1]Race 8'!$E:$E)</f>
        <v>0</v>
      </c>
      <c r="K94" s="18">
        <f>SUMIF('[1]Race 9'!$B:$B,B94,'[1]Race 9'!$E:$E)</f>
        <v>0</v>
      </c>
      <c r="L94" s="18">
        <f>SUMIF('[1]Race 10'!$B:$B,B94,'[1]Race 10'!$E:$E)</f>
        <v>0</v>
      </c>
      <c r="M94" s="18">
        <f>SUMIF('[1]Race 11'!$B:$B,B94,'[1]Race 11'!$E:$E)</f>
        <v>0</v>
      </c>
      <c r="N94" s="18">
        <f>SUMIF('[1]Race 12'!$B:$B,B94,'[1]Race 12'!$E:$E)</f>
        <v>0</v>
      </c>
      <c r="O94" s="18">
        <f>SUMIF('[1]Race 13'!$B:$B,B94,'[1]Race 13'!$E:$E)</f>
        <v>0</v>
      </c>
      <c r="P94" s="18">
        <f>SUMIF('[1]Race 14'!$B:$B,B94,'[1]Race 14'!$E:$E)</f>
        <v>0</v>
      </c>
      <c r="Q94" s="18">
        <f>SUMIF('[1]Race 15'!$B:$B,B94,'[1]Race 15'!$E:$E)</f>
        <v>0</v>
      </c>
      <c r="R94" s="19">
        <f t="shared" si="3"/>
        <v>0</v>
      </c>
      <c r="S94" s="18">
        <f t="shared" si="4"/>
        <v>0</v>
      </c>
      <c r="T94" s="18">
        <f>SUM(LARGE(C94:Q94,{1,2,3,4,5,6,7,8}))</f>
        <v>0</v>
      </c>
      <c r="U94" s="20"/>
      <c r="V94" s="20"/>
      <c r="W94" s="21"/>
    </row>
    <row r="95" spans="1:25" s="22" customFormat="1" ht="16" hidden="1" customHeight="1" x14ac:dyDescent="0.2">
      <c r="A95" s="16">
        <f>SUMIF('[1]Handicaps 2017'!$A$3:$A$153,B95,'[1]Handicaps 2017'!$E$3:$E$153)</f>
        <v>0</v>
      </c>
      <c r="B95" s="24" t="s">
        <v>97</v>
      </c>
      <c r="C95" s="18">
        <f>SUMIF('[1]Race 1'!$B:$B,B95,'[1]Race 1'!$E:$E)</f>
        <v>0</v>
      </c>
      <c r="D95" s="18">
        <f>SUMIF('[1]Race 2'!$B:$B,B95,'[1]Race 2'!E:$E)</f>
        <v>0</v>
      </c>
      <c r="E95" s="18">
        <f>SUMIF('[1]Race 3'!$B:$B,B95,'[1]Race 3'!$E:$E)</f>
        <v>0</v>
      </c>
      <c r="F95" s="18">
        <f>SUMIF('[1]Race 4'!$B:$B,B95,'[1]Race 4'!$E:$E)</f>
        <v>0</v>
      </c>
      <c r="G95" s="18">
        <f>SUMIF('[1]Race 5'!$B:$B,B95,'[1]Race 5'!$E:$E)</f>
        <v>0</v>
      </c>
      <c r="H95" s="18">
        <f>SUMIF('[1]Race 6'!$B:$B,B95,'[1]Race 6'!$E:$E)</f>
        <v>0</v>
      </c>
      <c r="I95" s="18">
        <f>SUMIF('[1]Race 7'!$B:$B,B95,'[1]Race 7'!$E:$E)</f>
        <v>0</v>
      </c>
      <c r="J95" s="18">
        <f>SUMIF('[1]Race 8'!$B:$B,B95,'[1]Race 8'!$E:$E)</f>
        <v>0</v>
      </c>
      <c r="K95" s="18">
        <f>SUMIF('[1]Race 9'!$B:$B,B95,'[1]Race 9'!$E:$E)</f>
        <v>0</v>
      </c>
      <c r="L95" s="18">
        <f>SUMIF('[1]Race 10'!$B:$B,B95,'[1]Race 10'!$E:$E)</f>
        <v>0</v>
      </c>
      <c r="M95" s="18">
        <f>SUMIF('[1]Race 11'!$B:$B,B95,'[1]Race 11'!$E:$E)</f>
        <v>0</v>
      </c>
      <c r="N95" s="18">
        <f>SUMIF('[1]Race 12'!$B:$B,B95,'[1]Race 12'!$E:$E)</f>
        <v>0</v>
      </c>
      <c r="O95" s="18">
        <f>SUMIF('[1]Race 13'!$B:$B,B95,'[1]Race 13'!$E:$E)</f>
        <v>0</v>
      </c>
      <c r="P95" s="18">
        <f>SUMIF('[1]Race 14'!$B:$B,B95,'[1]Race 14'!$E:$E)</f>
        <v>0</v>
      </c>
      <c r="Q95" s="18">
        <f>SUMIF('[1]Race 15'!$B:$B,B95,'[1]Race 15'!$E:$E)</f>
        <v>0</v>
      </c>
      <c r="R95" s="19">
        <f t="shared" si="3"/>
        <v>0</v>
      </c>
      <c r="S95" s="18">
        <f t="shared" si="4"/>
        <v>0</v>
      </c>
      <c r="T95" s="18">
        <f>SUM(LARGE(C95:Q95,{1,2,3,4,5,6,7,8}))</f>
        <v>0</v>
      </c>
      <c r="U95" s="20"/>
      <c r="V95" s="20"/>
      <c r="W95" s="21"/>
    </row>
    <row r="96" spans="1:25" s="22" customFormat="1" ht="16" hidden="1" customHeight="1" x14ac:dyDescent="0.2">
      <c r="A96" s="16">
        <f>SUMIF('[1]Handicaps 2017'!$A$3:$A$153,B96,'[1]Handicaps 2017'!$E$3:$E$153)</f>
        <v>0.501</v>
      </c>
      <c r="B96" s="29" t="s">
        <v>98</v>
      </c>
      <c r="C96" s="18">
        <f>SUMIF('[1]Race 1'!$B:$B,B96,'[1]Race 1'!$E:$E)</f>
        <v>0</v>
      </c>
      <c r="D96" s="18">
        <f>SUMIF('[1]Race 2'!$B:$B,B96,'[1]Race 2'!E:$E)</f>
        <v>0</v>
      </c>
      <c r="E96" s="18">
        <f>SUMIF('[1]Race 3'!$B:$B,B96,'[1]Race 3'!$E:$E)</f>
        <v>0</v>
      </c>
      <c r="F96" s="18">
        <f>SUMIF('[1]Race 4'!$B:$B,B96,'[1]Race 4'!$E:$E)</f>
        <v>0</v>
      </c>
      <c r="G96" s="18">
        <f>SUMIF('[1]Race 5'!$B:$B,B96,'[1]Race 5'!$E:$E)</f>
        <v>0</v>
      </c>
      <c r="H96" s="18">
        <f>SUMIF('[1]Race 6'!$B:$B,B96,'[1]Race 6'!$E:$E)</f>
        <v>0</v>
      </c>
      <c r="I96" s="18">
        <f>SUMIF('[1]Race 7'!$B:$B,B96,'[1]Race 7'!$E:$E)</f>
        <v>0</v>
      </c>
      <c r="J96" s="18">
        <f>SUMIF('[1]Race 8'!$B:$B,B96,'[1]Race 8'!$E:$E)</f>
        <v>0</v>
      </c>
      <c r="K96" s="18">
        <f>SUMIF('[1]Race 9'!$B:$B,B96,'[1]Race 9'!$E:$E)</f>
        <v>0</v>
      </c>
      <c r="L96" s="18">
        <f>SUMIF('[1]Race 10'!$B:$B,B96,'[1]Race 10'!$E:$E)</f>
        <v>0</v>
      </c>
      <c r="M96" s="18">
        <f>SUMIF('[1]Race 11'!$B:$B,B96,'[1]Race 11'!$E:$E)</f>
        <v>0</v>
      </c>
      <c r="N96" s="18">
        <f>SUMIF('[1]Race 12'!$B:$B,B96,'[1]Race 12'!$E:$E)</f>
        <v>0</v>
      </c>
      <c r="O96" s="18">
        <f>SUMIF('[1]Race 13'!$B:$B,B96,'[1]Race 13'!$E:$E)</f>
        <v>0</v>
      </c>
      <c r="P96" s="18">
        <f>SUMIF('[1]Race 14'!$B:$B,B96,'[1]Race 14'!$E:$E)</f>
        <v>0</v>
      </c>
      <c r="Q96" s="18">
        <f>SUMIF('[1]Race 15'!$B:$B,B96,'[1]Race 15'!$E:$E)</f>
        <v>0</v>
      </c>
      <c r="R96" s="19">
        <f t="shared" si="3"/>
        <v>0</v>
      </c>
      <c r="S96" s="18">
        <f t="shared" si="4"/>
        <v>0</v>
      </c>
      <c r="T96" s="18">
        <f>SUM(LARGE(C96:Q96,{1,2,3,4,5,6,7,8}))</f>
        <v>0</v>
      </c>
      <c r="U96" s="20"/>
      <c r="V96" s="20"/>
      <c r="W96" s="21"/>
    </row>
    <row r="97" spans="1:25" s="22" customFormat="1" ht="16" hidden="1" customHeight="1" x14ac:dyDescent="0.15">
      <c r="A97" s="16">
        <f>SUMIF('[1]Handicaps 2017'!$A$3:$A$153,B97,'[1]Handicaps 2017'!$E$3:$E$153)</f>
        <v>0.61399999999999999</v>
      </c>
      <c r="B97" s="23" t="s">
        <v>99</v>
      </c>
      <c r="C97" s="18">
        <f>SUMIF('[1]Race 1'!$B:$B,B97,'[1]Race 1'!$E:$E)</f>
        <v>0</v>
      </c>
      <c r="D97" s="18">
        <f>SUMIF('[1]Race 2'!$B:$B,B97,'[1]Race 2'!E:$E)</f>
        <v>0</v>
      </c>
      <c r="E97" s="18">
        <f>SUMIF('[1]Race 3'!$B:$B,B97,'[1]Race 3'!$E:$E)</f>
        <v>0</v>
      </c>
      <c r="F97" s="18">
        <f>SUMIF('[1]Race 4'!$B:$B,B97,'[1]Race 4'!$E:$E)</f>
        <v>0</v>
      </c>
      <c r="G97" s="18">
        <f>SUMIF('[1]Race 5'!$B:$B,B97,'[1]Race 5'!$E:$E)</f>
        <v>0</v>
      </c>
      <c r="H97" s="18">
        <f>SUMIF('[1]Race 6'!$B:$B,B97,'[1]Race 6'!$E:$E)</f>
        <v>0</v>
      </c>
      <c r="I97" s="18">
        <f>SUMIF('[1]Race 7'!$B:$B,B97,'[1]Race 7'!$E:$E)</f>
        <v>0</v>
      </c>
      <c r="J97" s="18">
        <f>SUMIF('[1]Race 8'!$B:$B,B97,'[1]Race 8'!$E:$E)</f>
        <v>0</v>
      </c>
      <c r="K97" s="18">
        <f>SUMIF('[1]Race 9'!$B:$B,B97,'[1]Race 9'!$E:$E)</f>
        <v>0</v>
      </c>
      <c r="L97" s="18">
        <f>SUMIF('[1]Race 10'!$B:$B,B97,'[1]Race 10'!$E:$E)</f>
        <v>0</v>
      </c>
      <c r="M97" s="18">
        <f>SUMIF('[1]Race 11'!$B:$B,B97,'[1]Race 11'!$E:$E)</f>
        <v>0</v>
      </c>
      <c r="N97" s="18">
        <f>SUMIF('[1]Race 12'!$B:$B,B97,'[1]Race 12'!$E:$E)</f>
        <v>0</v>
      </c>
      <c r="O97" s="18">
        <f>SUMIF('[1]Race 13'!$B:$B,B97,'[1]Race 13'!$E:$E)</f>
        <v>0</v>
      </c>
      <c r="P97" s="18">
        <f>SUMIF('[1]Race 14'!$B:$B,B97,'[1]Race 14'!$E:$E)</f>
        <v>0</v>
      </c>
      <c r="Q97" s="18">
        <f>SUMIF('[1]Race 15'!$B:$B,B97,'[1]Race 15'!$E:$E)</f>
        <v>0</v>
      </c>
      <c r="R97" s="19">
        <f t="shared" si="3"/>
        <v>0</v>
      </c>
      <c r="S97" s="18">
        <f t="shared" si="4"/>
        <v>0</v>
      </c>
      <c r="T97" s="18">
        <f>SUM(LARGE(C97:Q97,{1,2,3,4,5,6,7,8}))</f>
        <v>0</v>
      </c>
      <c r="U97" s="20"/>
      <c r="V97" s="20"/>
      <c r="W97" s="21"/>
    </row>
    <row r="98" spans="1:25" s="22" customFormat="1" ht="16" hidden="1" customHeight="1" x14ac:dyDescent="0.15">
      <c r="A98" s="16">
        <f>SUMIF('[1]Handicaps 2017'!$A$3:$A$153,B98,'[1]Handicaps 2017'!$E$3:$E$153)</f>
        <v>0</v>
      </c>
      <c r="B98" s="23" t="s">
        <v>100</v>
      </c>
      <c r="C98" s="18">
        <f>SUMIF('[1]Race 1'!$B:$B,B98,'[1]Race 1'!$E:$E)</f>
        <v>0</v>
      </c>
      <c r="D98" s="18">
        <f>SUMIF('[1]Race 2'!$B:$B,B98,'[1]Race 2'!E:$E)</f>
        <v>0</v>
      </c>
      <c r="E98" s="18">
        <f>SUMIF('[1]Race 3'!$B:$B,B98,'[1]Race 3'!$E:$E)</f>
        <v>0</v>
      </c>
      <c r="F98" s="18">
        <f>SUMIF('[1]Race 4'!$B:$B,B98,'[1]Race 4'!$E:$E)</f>
        <v>0</v>
      </c>
      <c r="G98" s="18">
        <f>SUMIF('[1]Race 5'!$B:$B,B98,'[1]Race 5'!$E:$E)</f>
        <v>0</v>
      </c>
      <c r="H98" s="18">
        <f>SUMIF('[1]Race 6'!$B:$B,B98,'[1]Race 6'!$E:$E)</f>
        <v>0</v>
      </c>
      <c r="I98" s="18">
        <f>SUMIF('[1]Race 7'!$B:$B,B98,'[1]Race 7'!$E:$E)</f>
        <v>0</v>
      </c>
      <c r="J98" s="18">
        <f>SUMIF('[1]Race 8'!$B:$B,B98,'[1]Race 8'!$E:$E)</f>
        <v>0</v>
      </c>
      <c r="K98" s="18">
        <f>SUMIF('[1]Race 9'!$B:$B,B98,'[1]Race 9'!$E:$E)</f>
        <v>0</v>
      </c>
      <c r="L98" s="18">
        <f>SUMIF('[1]Race 10'!$B:$B,B98,'[1]Race 10'!$E:$E)</f>
        <v>0</v>
      </c>
      <c r="M98" s="18">
        <f>SUMIF('[1]Race 11'!$B:$B,B98,'[1]Race 11'!$E:$E)</f>
        <v>0</v>
      </c>
      <c r="N98" s="18">
        <f>SUMIF('[1]Race 12'!$B:$B,B98,'[1]Race 12'!$E:$E)</f>
        <v>0</v>
      </c>
      <c r="O98" s="18">
        <f>SUMIF('[1]Race 13'!$B:$B,B98,'[1]Race 13'!$E:$E)</f>
        <v>0</v>
      </c>
      <c r="P98" s="18">
        <f>SUMIF('[1]Race 14'!$B:$B,B98,'[1]Race 14'!$E:$E)</f>
        <v>0</v>
      </c>
      <c r="Q98" s="18">
        <f>SUMIF('[1]Race 15'!$B:$B,B98,'[1]Race 15'!$E:$E)</f>
        <v>0</v>
      </c>
      <c r="R98" s="19">
        <f t="shared" si="3"/>
        <v>0</v>
      </c>
      <c r="S98" s="18">
        <f t="shared" si="4"/>
        <v>0</v>
      </c>
      <c r="T98" s="18">
        <f>SUM(LARGE(C98:Q98,{1,2,3,4,5,6,7,8}))</f>
        <v>0</v>
      </c>
      <c r="U98" s="20"/>
      <c r="V98" s="20"/>
      <c r="W98" s="21"/>
    </row>
    <row r="99" spans="1:25" s="22" customFormat="1" ht="16" hidden="1" customHeight="1" x14ac:dyDescent="0.15">
      <c r="A99" s="16">
        <f>SUMIF('[1]Handicaps 2017'!$A$3:$A$153,B99,'[1]Handicaps 2017'!$E$3:$E$153)</f>
        <v>0</v>
      </c>
      <c r="B99" s="23" t="s">
        <v>101</v>
      </c>
      <c r="C99" s="18">
        <f>SUMIF('[1]Race 1'!$B:$B,B99,'[1]Race 1'!$E:$E)</f>
        <v>0</v>
      </c>
      <c r="D99" s="18">
        <f>SUMIF('[1]Race 2'!$B:$B,B99,'[1]Race 2'!E:$E)</f>
        <v>0</v>
      </c>
      <c r="E99" s="18">
        <f>SUMIF('[1]Race 3'!$B:$B,B99,'[1]Race 3'!$E:$E)</f>
        <v>0</v>
      </c>
      <c r="F99" s="18">
        <f>SUMIF('[1]Race 4'!$B:$B,B99,'[1]Race 4'!$E:$E)</f>
        <v>0</v>
      </c>
      <c r="G99" s="18">
        <f>SUMIF('[1]Race 5'!$B:$B,B99,'[1]Race 5'!$E:$E)</f>
        <v>0</v>
      </c>
      <c r="H99" s="18">
        <f>SUMIF('[1]Race 6'!$B:$B,B99,'[1]Race 6'!$E:$E)</f>
        <v>0</v>
      </c>
      <c r="I99" s="18">
        <f>SUMIF('[1]Race 7'!$B:$B,B99,'[1]Race 7'!$E:$E)</f>
        <v>0</v>
      </c>
      <c r="J99" s="18">
        <f>SUMIF('[1]Race 8'!$B:$B,B99,'[1]Race 8'!$E:$E)</f>
        <v>0</v>
      </c>
      <c r="K99" s="18">
        <f>SUMIF('[1]Race 9'!$B:$B,B99,'[1]Race 9'!$E:$E)</f>
        <v>0</v>
      </c>
      <c r="L99" s="18">
        <f>SUMIF('[1]Race 10'!$B:$B,B99,'[1]Race 10'!$E:$E)</f>
        <v>0</v>
      </c>
      <c r="M99" s="18">
        <f>SUMIF('[1]Race 11'!$B:$B,B99,'[1]Race 11'!$E:$E)</f>
        <v>0</v>
      </c>
      <c r="N99" s="18">
        <f>SUMIF('[1]Race 12'!$B:$B,B99,'[1]Race 12'!$E:$E)</f>
        <v>0</v>
      </c>
      <c r="O99" s="18">
        <f>SUMIF('[1]Race 13'!$B:$B,B99,'[1]Race 13'!$E:$E)</f>
        <v>0</v>
      </c>
      <c r="P99" s="18">
        <f>SUMIF('[1]Race 14'!$B:$B,B99,'[1]Race 14'!$E:$E)</f>
        <v>0</v>
      </c>
      <c r="Q99" s="18">
        <f>SUMIF('[1]Race 15'!$B:$B,B99,'[1]Race 15'!$E:$E)</f>
        <v>0</v>
      </c>
      <c r="R99" s="19">
        <f t="shared" si="3"/>
        <v>0</v>
      </c>
      <c r="S99" s="18">
        <f t="shared" si="4"/>
        <v>0</v>
      </c>
      <c r="T99" s="18">
        <f>SUM(LARGE(C99:Q99,{1,2,3,4,5,6,7,8}))</f>
        <v>0</v>
      </c>
      <c r="U99" s="20"/>
      <c r="V99" s="20"/>
      <c r="W99" s="21"/>
    </row>
    <row r="100" spans="1:25" s="22" customFormat="1" ht="16" hidden="1" customHeight="1" x14ac:dyDescent="0.2">
      <c r="A100" s="16">
        <f>SUMIF('[1]Handicaps 2017'!$A$3:$A$153,B100,'[1]Handicaps 2017'!$E$3:$E$153)</f>
        <v>0.48499999999999999</v>
      </c>
      <c r="B100" s="24" t="s">
        <v>102</v>
      </c>
      <c r="C100" s="18">
        <f>SUMIF('[1]Race 1'!$B:$B,B100,'[1]Race 1'!$E:$E)</f>
        <v>0</v>
      </c>
      <c r="D100" s="18">
        <f>SUMIF('[1]Race 2'!$B:$B,B100,'[1]Race 2'!E:$E)</f>
        <v>0</v>
      </c>
      <c r="E100" s="18">
        <f>SUMIF('[1]Race 3'!$B:$B,B100,'[1]Race 3'!$E:$E)</f>
        <v>0</v>
      </c>
      <c r="F100" s="18">
        <f>SUMIF('[1]Race 4'!$B:$B,B100,'[1]Race 4'!$E:$E)</f>
        <v>0</v>
      </c>
      <c r="G100" s="18">
        <f>SUMIF('[1]Race 5'!$B:$B,B100,'[1]Race 5'!$E:$E)</f>
        <v>0</v>
      </c>
      <c r="H100" s="18">
        <f>SUMIF('[1]Race 6'!$B:$B,B100,'[1]Race 6'!$E:$E)</f>
        <v>0</v>
      </c>
      <c r="I100" s="18">
        <f>SUMIF('[1]Race 7'!$B:$B,B100,'[1]Race 7'!$E:$E)</f>
        <v>0</v>
      </c>
      <c r="J100" s="18">
        <f>SUMIF('[1]Race 8'!$B:$B,B100,'[1]Race 8'!$E:$E)</f>
        <v>0</v>
      </c>
      <c r="K100" s="18">
        <f>SUMIF('[1]Race 9'!$B:$B,B100,'[1]Race 9'!$E:$E)</f>
        <v>0</v>
      </c>
      <c r="L100" s="18">
        <f>SUMIF('[1]Race 10'!$B:$B,B100,'[1]Race 10'!$E:$E)</f>
        <v>0</v>
      </c>
      <c r="M100" s="18">
        <f>SUMIF('[1]Race 11'!$B:$B,B100,'[1]Race 11'!$E:$E)</f>
        <v>0</v>
      </c>
      <c r="N100" s="18">
        <f>SUMIF('[1]Race 12'!$B:$B,B100,'[1]Race 12'!$E:$E)</f>
        <v>0</v>
      </c>
      <c r="O100" s="18">
        <f>SUMIF('[1]Race 13'!$B:$B,B100,'[1]Race 13'!$E:$E)</f>
        <v>0</v>
      </c>
      <c r="P100" s="18">
        <f>SUMIF('[1]Race 14'!$B:$B,B100,'[1]Race 14'!$E:$E)</f>
        <v>0</v>
      </c>
      <c r="Q100" s="18">
        <f>SUMIF('[1]Race 15'!$B:$B,B100,'[1]Race 15'!$E:$E)</f>
        <v>0</v>
      </c>
      <c r="R100" s="19">
        <f t="shared" si="3"/>
        <v>0</v>
      </c>
      <c r="S100" s="18">
        <f t="shared" si="4"/>
        <v>0</v>
      </c>
      <c r="T100" s="18">
        <f>SUM(LARGE(C100:Q100,{1,2,3,4,5,6,7,8}))</f>
        <v>0</v>
      </c>
      <c r="U100" s="20"/>
      <c r="V100" s="20"/>
      <c r="W100" s="21"/>
    </row>
    <row r="101" spans="1:25" s="22" customFormat="1" ht="16" hidden="1" customHeight="1" x14ac:dyDescent="0.2">
      <c r="A101" s="16">
        <f>SUMIF('[1]Handicaps 2017'!$A$3:$A$153,B101,'[1]Handicaps 2017'!$E$3:$E$153)</f>
        <v>0.626</v>
      </c>
      <c r="B101" s="24" t="s">
        <v>103</v>
      </c>
      <c r="C101" s="18">
        <f>SUMIF('[1]Race 1'!$B:$B,B101,'[1]Race 1'!$E:$E)</f>
        <v>0</v>
      </c>
      <c r="D101" s="18">
        <f>SUMIF('[1]Race 2'!$B:$B,B101,'[1]Race 2'!E:$E)</f>
        <v>0</v>
      </c>
      <c r="E101" s="18">
        <f>SUMIF('[1]Race 3'!$B:$B,B101,'[1]Race 3'!$E:$E)</f>
        <v>0</v>
      </c>
      <c r="F101" s="18">
        <f>SUMIF('[1]Race 4'!$B:$B,B101,'[1]Race 4'!$E:$E)</f>
        <v>0</v>
      </c>
      <c r="G101" s="18">
        <f>SUMIF('[1]Race 5'!$B:$B,B101,'[1]Race 5'!$E:$E)</f>
        <v>0</v>
      </c>
      <c r="H101" s="18">
        <f>SUMIF('[1]Race 6'!$B:$B,B101,'[1]Race 6'!$E:$E)</f>
        <v>0</v>
      </c>
      <c r="I101" s="18">
        <f>SUMIF('[1]Race 7'!$B:$B,B101,'[1]Race 7'!$E:$E)</f>
        <v>0</v>
      </c>
      <c r="J101" s="18">
        <f>SUMIF('[1]Race 8'!$B:$B,B101,'[1]Race 8'!$E:$E)</f>
        <v>0</v>
      </c>
      <c r="K101" s="18">
        <f>SUMIF('[1]Race 9'!$B:$B,B101,'[1]Race 9'!$E:$E)</f>
        <v>0</v>
      </c>
      <c r="L101" s="18">
        <f>SUMIF('[1]Race 10'!$B:$B,B101,'[1]Race 10'!$E:$E)</f>
        <v>0</v>
      </c>
      <c r="M101" s="18">
        <f>SUMIF('[1]Race 11'!$B:$B,B101,'[1]Race 11'!$E:$E)</f>
        <v>0</v>
      </c>
      <c r="N101" s="18">
        <f>SUMIF('[1]Race 12'!$B:$B,B101,'[1]Race 12'!$E:$E)</f>
        <v>0</v>
      </c>
      <c r="O101" s="18">
        <f>SUMIF('[1]Race 13'!$B:$B,B101,'[1]Race 13'!$E:$E)</f>
        <v>0</v>
      </c>
      <c r="P101" s="18">
        <f>SUMIF('[1]Race 14'!$B:$B,B101,'[1]Race 14'!$E:$E)</f>
        <v>0</v>
      </c>
      <c r="Q101" s="18">
        <f>SUMIF('[1]Race 15'!$B:$B,B101,'[1]Race 15'!$E:$E)</f>
        <v>0</v>
      </c>
      <c r="R101" s="19">
        <f t="shared" ref="R101:R121" si="5">SUM(C101:Q101)</f>
        <v>0</v>
      </c>
      <c r="S101" s="18">
        <f t="shared" si="4"/>
        <v>0</v>
      </c>
      <c r="T101" s="18">
        <f>SUM(LARGE(C101:Q101,{1,2,3,4,5,6,7,8}))</f>
        <v>0</v>
      </c>
      <c r="U101" s="20"/>
      <c r="V101" s="20"/>
      <c r="W101" s="21"/>
    </row>
    <row r="102" spans="1:25" s="22" customFormat="1" ht="16" hidden="1" customHeight="1" x14ac:dyDescent="0.2">
      <c r="A102" s="16">
        <f>SUMIF('[1]Handicaps 2017'!$A$3:$A$153,B102,'[1]Handicaps 2017'!$E$3:$E$153)</f>
        <v>0</v>
      </c>
      <c r="B102" s="24" t="s">
        <v>104</v>
      </c>
      <c r="C102" s="18">
        <f>SUMIF('[1]Race 1'!$B:$B,B102,'[1]Race 1'!$E:$E)</f>
        <v>0</v>
      </c>
      <c r="D102" s="18">
        <f>SUMIF('[1]Race 2'!$B:$B,B102,'[1]Race 2'!E:$E)</f>
        <v>0</v>
      </c>
      <c r="E102" s="18">
        <f>SUMIF('[1]Race 3'!$B:$B,B102,'[1]Race 3'!$E:$E)</f>
        <v>0</v>
      </c>
      <c r="F102" s="18">
        <f>SUMIF('[1]Race 4'!$B:$B,B102,'[1]Race 4'!$E:$E)</f>
        <v>0</v>
      </c>
      <c r="G102" s="18">
        <f>SUMIF('[1]Race 5'!$B:$B,B102,'[1]Race 5'!$E:$E)</f>
        <v>0</v>
      </c>
      <c r="H102" s="18">
        <f>SUMIF('[1]Race 6'!$B:$B,B102,'[1]Race 6'!$E:$E)</f>
        <v>0</v>
      </c>
      <c r="I102" s="18">
        <f>SUMIF('[1]Race 7'!$B:$B,B102,'[1]Race 7'!$E:$E)</f>
        <v>0</v>
      </c>
      <c r="J102" s="18">
        <f>SUMIF('[1]Race 8'!$B:$B,B102,'[1]Race 8'!$E:$E)</f>
        <v>0</v>
      </c>
      <c r="K102" s="18">
        <f>SUMIF('[1]Race 9'!$B:$B,B102,'[1]Race 9'!$E:$E)</f>
        <v>0</v>
      </c>
      <c r="L102" s="18">
        <f>SUMIF('[1]Race 10'!$B:$B,B102,'[1]Race 10'!$E:$E)</f>
        <v>0</v>
      </c>
      <c r="M102" s="18">
        <f>SUMIF('[1]Race 11'!$B:$B,B102,'[1]Race 11'!$E:$E)</f>
        <v>0</v>
      </c>
      <c r="N102" s="18">
        <f>SUMIF('[1]Race 12'!$B:$B,B102,'[1]Race 12'!$E:$E)</f>
        <v>0</v>
      </c>
      <c r="O102" s="18">
        <f>SUMIF('[1]Race 13'!$B:$B,B102,'[1]Race 13'!$E:$E)</f>
        <v>0</v>
      </c>
      <c r="P102" s="18">
        <f>SUMIF('[1]Race 14'!$B:$B,B102,'[1]Race 14'!$E:$E)</f>
        <v>0</v>
      </c>
      <c r="Q102" s="18">
        <f>SUMIF('[1]Race 15'!$B:$B,B102,'[1]Race 15'!$E:$E)</f>
        <v>0</v>
      </c>
      <c r="R102" s="19">
        <f t="shared" si="5"/>
        <v>0</v>
      </c>
      <c r="S102" s="18">
        <f t="shared" si="4"/>
        <v>0</v>
      </c>
      <c r="T102" s="18">
        <f>SUM(LARGE(C102:Q102,{1,2,3,4,5,6,7,8}))</f>
        <v>0</v>
      </c>
      <c r="U102" s="20"/>
      <c r="V102" s="20"/>
      <c r="W102" s="21"/>
    </row>
    <row r="103" spans="1:25" s="22" customFormat="1" ht="16" hidden="1" customHeight="1" x14ac:dyDescent="0.2">
      <c r="A103" s="16">
        <f>SUMIF('[1]Handicaps 2017'!$A$3:$A$153,B103,'[1]Handicaps 2017'!$E$3:$E$153)</f>
        <v>0.61499999999999999</v>
      </c>
      <c r="B103" s="24" t="s">
        <v>105</v>
      </c>
      <c r="C103" s="18">
        <f>SUMIF('[1]Race 1'!$B:$B,B103,'[1]Race 1'!$E:$E)</f>
        <v>0</v>
      </c>
      <c r="D103" s="18">
        <f>SUMIF('[1]Race 2'!$B:$B,B103,'[1]Race 2'!E:$E)</f>
        <v>0</v>
      </c>
      <c r="E103" s="18">
        <f>SUMIF('[1]Race 3'!$B:$B,B103,'[1]Race 3'!$E:$E)</f>
        <v>0</v>
      </c>
      <c r="F103" s="18">
        <f>SUMIF('[1]Race 4'!$B:$B,B103,'[1]Race 4'!$E:$E)</f>
        <v>0</v>
      </c>
      <c r="G103" s="18">
        <f>SUMIF('[1]Race 5'!$B:$B,B103,'[1]Race 5'!$E:$E)</f>
        <v>0</v>
      </c>
      <c r="H103" s="18">
        <f>SUMIF('[1]Race 6'!$B:$B,B103,'[1]Race 6'!$E:$E)</f>
        <v>0</v>
      </c>
      <c r="I103" s="18">
        <f>SUMIF('[1]Race 7'!$B:$B,B103,'[1]Race 7'!$E:$E)</f>
        <v>0</v>
      </c>
      <c r="J103" s="18">
        <f>SUMIF('[1]Race 8'!$B:$B,B103,'[1]Race 8'!$E:$E)</f>
        <v>0</v>
      </c>
      <c r="K103" s="18">
        <f>SUMIF('[1]Race 9'!$B:$B,B103,'[1]Race 9'!$E:$E)</f>
        <v>0</v>
      </c>
      <c r="L103" s="18">
        <f>SUMIF('[1]Race 10'!$B:$B,B103,'[1]Race 10'!$E:$E)</f>
        <v>0</v>
      </c>
      <c r="M103" s="18">
        <f>SUMIF('[1]Race 11'!$B:$B,B103,'[1]Race 11'!$E:$E)</f>
        <v>0</v>
      </c>
      <c r="N103" s="18">
        <f>SUMIF('[1]Race 12'!$B:$B,B103,'[1]Race 12'!$E:$E)</f>
        <v>0</v>
      </c>
      <c r="O103" s="18">
        <f>SUMIF('[1]Race 13'!$B:$B,B103,'[1]Race 13'!$E:$E)</f>
        <v>0</v>
      </c>
      <c r="P103" s="18">
        <f>SUMIF('[1]Race 14'!$B:$B,B103,'[1]Race 14'!$E:$E)</f>
        <v>0</v>
      </c>
      <c r="Q103" s="18">
        <f>SUMIF('[1]Race 15'!$B:$B,B103,'[1]Race 15'!$E:$E)</f>
        <v>0</v>
      </c>
      <c r="R103" s="19">
        <f t="shared" si="5"/>
        <v>0</v>
      </c>
      <c r="S103" s="18">
        <f t="shared" si="4"/>
        <v>0</v>
      </c>
      <c r="T103" s="18">
        <f>SUM(LARGE(C103:Q103,{1,2,3,4,5,6,7,8}))</f>
        <v>0</v>
      </c>
      <c r="U103" s="20"/>
      <c r="V103" s="20"/>
      <c r="W103" s="21"/>
    </row>
    <row r="104" spans="1:25" s="22" customFormat="1" ht="16" hidden="1" customHeight="1" x14ac:dyDescent="0.15">
      <c r="A104" s="16">
        <f>SUMIF('[1]Handicaps 2017'!$A$3:$A$153,B104,'[1]Handicaps 2017'!$E$3:$E$153)</f>
        <v>0.59699999999999998</v>
      </c>
      <c r="B104" s="23" t="s">
        <v>106</v>
      </c>
      <c r="C104" s="18">
        <f>SUMIF('[1]Race 1'!$B:$B,B104,'[1]Race 1'!$E:$E)</f>
        <v>0</v>
      </c>
      <c r="D104" s="18">
        <f>SUMIF('[1]Race 2'!$B:$B,B104,'[1]Race 2'!E:$E)</f>
        <v>0</v>
      </c>
      <c r="E104" s="18">
        <f>SUMIF('[1]Race 3'!$B:$B,B104,'[1]Race 3'!$E:$E)</f>
        <v>0</v>
      </c>
      <c r="F104" s="18">
        <f>SUMIF('[1]Race 4'!$B:$B,B104,'[1]Race 4'!$E:$E)</f>
        <v>0</v>
      </c>
      <c r="G104" s="18">
        <f>SUMIF('[1]Race 5'!$B:$B,B104,'[1]Race 5'!$E:$E)</f>
        <v>0</v>
      </c>
      <c r="H104" s="18">
        <f>SUMIF('[1]Race 6'!$B:$B,B104,'[1]Race 6'!$E:$E)</f>
        <v>0</v>
      </c>
      <c r="I104" s="18">
        <f>SUMIF('[1]Race 7'!$B:$B,B104,'[1]Race 7'!$E:$E)</f>
        <v>0</v>
      </c>
      <c r="J104" s="18">
        <f>SUMIF('[1]Race 8'!$B:$B,B104,'[1]Race 8'!$E:$E)</f>
        <v>0</v>
      </c>
      <c r="K104" s="18">
        <f>SUMIF('[1]Race 9'!$B:$B,B104,'[1]Race 9'!$E:$E)</f>
        <v>0</v>
      </c>
      <c r="L104" s="18">
        <f>SUMIF('[1]Race 10'!$B:$B,B104,'[1]Race 10'!$E:$E)</f>
        <v>0</v>
      </c>
      <c r="M104" s="18">
        <f>SUMIF('[1]Race 11'!$B:$B,B104,'[1]Race 11'!$E:$E)</f>
        <v>0</v>
      </c>
      <c r="N104" s="18">
        <f>SUMIF('[1]Race 12'!$B:$B,B104,'[1]Race 12'!$E:$E)</f>
        <v>0</v>
      </c>
      <c r="O104" s="18">
        <f>SUMIF('[1]Race 13'!$B:$B,B104,'[1]Race 13'!$E:$E)</f>
        <v>0</v>
      </c>
      <c r="P104" s="18">
        <f>SUMIF('[1]Race 14'!$B:$B,B104,'[1]Race 14'!$E:$E)</f>
        <v>0</v>
      </c>
      <c r="Q104" s="18">
        <f>SUMIF('[1]Race 15'!$B:$B,B104,'[1]Race 15'!$E:$E)</f>
        <v>0</v>
      </c>
      <c r="R104" s="19">
        <f t="shared" si="5"/>
        <v>0</v>
      </c>
      <c r="S104" s="18">
        <f t="shared" si="4"/>
        <v>0</v>
      </c>
      <c r="T104" s="18">
        <f>SUM(LARGE(C104:Q104,{1,2,3,4,5,6,7,8}))</f>
        <v>0</v>
      </c>
      <c r="U104" s="20"/>
      <c r="V104" s="20"/>
      <c r="W104" s="21"/>
    </row>
    <row r="105" spans="1:25" s="22" customFormat="1" ht="16" hidden="1" customHeight="1" x14ac:dyDescent="0.2">
      <c r="A105" s="16">
        <f>SUMIF('[1]Handicaps 2017'!$A$3:$A$153,B105,'[1]Handicaps 2017'!$E$3:$E$153)</f>
        <v>0</v>
      </c>
      <c r="B105" s="24" t="s">
        <v>107</v>
      </c>
      <c r="C105" s="18">
        <f>SUMIF('[1]Race 1'!$B:$B,B105,'[1]Race 1'!$E:$E)</f>
        <v>0</v>
      </c>
      <c r="D105" s="18">
        <f>SUMIF('[1]Race 2'!$B:$B,B105,'[1]Race 2'!E:$E)</f>
        <v>0</v>
      </c>
      <c r="E105" s="18">
        <f>SUMIF('[1]Race 3'!$B:$B,B105,'[1]Race 3'!$E:$E)</f>
        <v>0</v>
      </c>
      <c r="F105" s="18">
        <f>SUMIF('[1]Race 4'!$B:$B,B105,'[1]Race 4'!$E:$E)</f>
        <v>0</v>
      </c>
      <c r="G105" s="18">
        <f>SUMIF('[1]Race 5'!$B:$B,B105,'[1]Race 5'!$E:$E)</f>
        <v>0</v>
      </c>
      <c r="H105" s="18">
        <f>SUMIF('[1]Race 6'!$B:$B,B105,'[1]Race 6'!$E:$E)</f>
        <v>0</v>
      </c>
      <c r="I105" s="18">
        <f>SUMIF('[1]Race 7'!$B:$B,B105,'[1]Race 7'!$E:$E)</f>
        <v>0</v>
      </c>
      <c r="J105" s="18">
        <f>SUMIF('[1]Race 8'!$B:$B,B105,'[1]Race 8'!$E:$E)</f>
        <v>0</v>
      </c>
      <c r="K105" s="18">
        <f>SUMIF('[1]Race 9'!$B:$B,B105,'[1]Race 9'!$E:$E)</f>
        <v>0</v>
      </c>
      <c r="L105" s="18">
        <f>SUMIF('[1]Race 10'!$B:$B,B105,'[1]Race 10'!$E:$E)</f>
        <v>0</v>
      </c>
      <c r="M105" s="18">
        <f>SUMIF('[1]Race 11'!$B:$B,B105,'[1]Race 11'!$E:$E)</f>
        <v>0</v>
      </c>
      <c r="N105" s="18">
        <f>SUMIF('[1]Race 12'!$B:$B,B105,'[1]Race 12'!$E:$E)</f>
        <v>0</v>
      </c>
      <c r="O105" s="18">
        <f>SUMIF('[1]Race 13'!$B:$B,B105,'[1]Race 13'!$E:$E)</f>
        <v>0</v>
      </c>
      <c r="P105" s="18">
        <f>SUMIF('[1]Race 14'!$B:$B,B105,'[1]Race 14'!$E:$E)</f>
        <v>0</v>
      </c>
      <c r="Q105" s="18">
        <f>SUMIF('[1]Race 15'!$B:$B,B105,'[1]Race 15'!$E:$E)</f>
        <v>0</v>
      </c>
      <c r="R105" s="19">
        <f t="shared" si="5"/>
        <v>0</v>
      </c>
      <c r="S105" s="18">
        <f t="shared" si="4"/>
        <v>0</v>
      </c>
      <c r="T105" s="18">
        <f>SUM(LARGE(C105:Q105,{1,2,3,4,5,6,7,8}))</f>
        <v>0</v>
      </c>
      <c r="U105" s="20"/>
      <c r="V105" s="20"/>
      <c r="W105" s="21"/>
    </row>
    <row r="106" spans="1:25" s="22" customFormat="1" ht="16" hidden="1" customHeight="1" x14ac:dyDescent="0.2">
      <c r="A106" s="16">
        <f>SUMIF('[1]Handicaps 2017'!$A$3:$A$153,B106,'[1]Handicaps 2017'!$E$3:$E$153)</f>
        <v>0.56399999999999995</v>
      </c>
      <c r="B106" s="24" t="s">
        <v>108</v>
      </c>
      <c r="C106" s="18">
        <f>SUMIF('[1]Race 1'!$B:$B,B106,'[1]Race 1'!$E:$E)</f>
        <v>0</v>
      </c>
      <c r="D106" s="18">
        <f>SUMIF('[1]Race 2'!$B:$B,B106,'[1]Race 2'!E:$E)</f>
        <v>0</v>
      </c>
      <c r="E106" s="18">
        <f>SUMIF('[1]Race 3'!$B:$B,B106,'[1]Race 3'!$E:$E)</f>
        <v>0</v>
      </c>
      <c r="F106" s="18">
        <f>SUMIF('[1]Race 4'!$B:$B,B106,'[1]Race 4'!$E:$E)</f>
        <v>0</v>
      </c>
      <c r="G106" s="18">
        <f>SUMIF('[1]Race 5'!$B:$B,B106,'[1]Race 5'!$E:$E)</f>
        <v>0</v>
      </c>
      <c r="H106" s="18">
        <f>SUMIF('[1]Race 6'!$B:$B,B106,'[1]Race 6'!$E:$E)</f>
        <v>0</v>
      </c>
      <c r="I106" s="18">
        <f>SUMIF('[1]Race 7'!$B:$B,B106,'[1]Race 7'!$E:$E)</f>
        <v>0</v>
      </c>
      <c r="J106" s="18">
        <f>SUMIF('[1]Race 8'!$B:$B,B106,'[1]Race 8'!$E:$E)</f>
        <v>0</v>
      </c>
      <c r="K106" s="18">
        <f>SUMIF('[1]Race 9'!$B:$B,B106,'[1]Race 9'!$E:$E)</f>
        <v>0</v>
      </c>
      <c r="L106" s="18">
        <f>SUMIF('[1]Race 10'!$B:$B,B106,'[1]Race 10'!$E:$E)</f>
        <v>0</v>
      </c>
      <c r="M106" s="18">
        <f>SUMIF('[1]Race 11'!$B:$B,B106,'[1]Race 11'!$E:$E)</f>
        <v>0</v>
      </c>
      <c r="N106" s="18">
        <f>SUMIF('[1]Race 12'!$B:$B,B106,'[1]Race 12'!$E:$E)</f>
        <v>0</v>
      </c>
      <c r="O106" s="18">
        <f>SUMIF('[1]Race 13'!$B:$B,B106,'[1]Race 13'!$E:$E)</f>
        <v>0</v>
      </c>
      <c r="P106" s="18">
        <f>SUMIF('[1]Race 14'!$B:$B,B106,'[1]Race 14'!$E:$E)</f>
        <v>0</v>
      </c>
      <c r="Q106" s="18">
        <f>SUMIF('[1]Race 15'!$B:$B,B106,'[1]Race 15'!$E:$E)</f>
        <v>0</v>
      </c>
      <c r="R106" s="19">
        <f t="shared" si="5"/>
        <v>0</v>
      </c>
      <c r="S106" s="18">
        <f t="shared" si="4"/>
        <v>0</v>
      </c>
      <c r="T106" s="18">
        <f>SUM(LARGE(C106:Q106,{1,2,3,4,5,6,7,8}))</f>
        <v>0</v>
      </c>
      <c r="U106" s="20"/>
      <c r="V106" s="20"/>
      <c r="W106" s="21"/>
    </row>
    <row r="107" spans="1:25" s="22" customFormat="1" ht="16" hidden="1" customHeight="1" x14ac:dyDescent="0.2">
      <c r="A107" s="16">
        <f>SUMIF('[1]Handicaps 2017'!$A$3:$A$153,B107,'[1]Handicaps 2017'!$E$3:$E$153)</f>
        <v>0</v>
      </c>
      <c r="B107" s="24" t="s">
        <v>109</v>
      </c>
      <c r="C107" s="18">
        <f>SUMIF('[1]Race 1'!$B:$B,B107,'[1]Race 1'!$E:$E)</f>
        <v>0</v>
      </c>
      <c r="D107" s="18">
        <f>SUMIF('[1]Race 2'!$B:$B,B107,'[1]Race 2'!E:$E)</f>
        <v>0</v>
      </c>
      <c r="E107" s="18">
        <f>SUMIF('[1]Race 3'!$B:$B,B107,'[1]Race 3'!$E:$E)</f>
        <v>0</v>
      </c>
      <c r="F107" s="18">
        <f>SUMIF('[1]Race 4'!$B:$B,B107,'[1]Race 4'!$E:$E)</f>
        <v>0</v>
      </c>
      <c r="G107" s="18">
        <f>SUMIF('[1]Race 5'!$B:$B,B107,'[1]Race 5'!$E:$E)</f>
        <v>0</v>
      </c>
      <c r="H107" s="18">
        <f>SUMIF('[1]Race 6'!$B:$B,B107,'[1]Race 6'!$E:$E)</f>
        <v>0</v>
      </c>
      <c r="I107" s="18">
        <f>SUMIF('[1]Race 7'!$B:$B,B107,'[1]Race 7'!$E:$E)</f>
        <v>0</v>
      </c>
      <c r="J107" s="18">
        <f>SUMIF('[1]Race 8'!$B:$B,B107,'[1]Race 8'!$E:$E)</f>
        <v>0</v>
      </c>
      <c r="K107" s="18">
        <f>SUMIF('[1]Race 9'!$B:$B,B107,'[1]Race 9'!$E:$E)</f>
        <v>0</v>
      </c>
      <c r="L107" s="18">
        <f>SUMIF('[1]Race 10'!$B:$B,B107,'[1]Race 10'!$E:$E)</f>
        <v>0</v>
      </c>
      <c r="M107" s="18">
        <f>SUMIF('[1]Race 11'!$B:$B,B107,'[1]Race 11'!$E:$E)</f>
        <v>0</v>
      </c>
      <c r="N107" s="18">
        <f>SUMIF('[1]Race 12'!$B:$B,B107,'[1]Race 12'!$E:$E)</f>
        <v>0</v>
      </c>
      <c r="O107" s="18">
        <f>SUMIF('[1]Race 13'!$B:$B,B107,'[1]Race 13'!$E:$E)</f>
        <v>0</v>
      </c>
      <c r="P107" s="18">
        <f>SUMIF('[1]Race 14'!$B:$B,B107,'[1]Race 14'!$E:$E)</f>
        <v>0</v>
      </c>
      <c r="Q107" s="18">
        <f>SUMIF('[1]Race 15'!$B:$B,B107,'[1]Race 15'!$E:$E)</f>
        <v>0</v>
      </c>
      <c r="R107" s="19">
        <f t="shared" si="5"/>
        <v>0</v>
      </c>
      <c r="S107" s="18">
        <f t="shared" si="4"/>
        <v>0</v>
      </c>
      <c r="T107" s="18">
        <f>SUM(LARGE(C107:Q107,{1,2,3,4,5,6,7,8}))</f>
        <v>0</v>
      </c>
      <c r="U107" s="20"/>
      <c r="V107" s="20"/>
      <c r="W107" s="21"/>
    </row>
    <row r="108" spans="1:25" s="22" customFormat="1" ht="16" hidden="1" customHeight="1" x14ac:dyDescent="0.15">
      <c r="A108" s="16">
        <f>SUMIF('[1]Handicaps 2017'!$A$3:$A$153,B108,'[1]Handicaps 2017'!$E$3:$E$153)</f>
        <v>0</v>
      </c>
      <c r="B108" s="23" t="s">
        <v>110</v>
      </c>
      <c r="C108" s="18">
        <f>SUMIF('[1]Race 1'!$B:$B,B108,'[1]Race 1'!$E:$E)</f>
        <v>0</v>
      </c>
      <c r="D108" s="18">
        <f>SUMIF('[1]Race 2'!$B:$B,B108,'[1]Race 2'!E:$E)</f>
        <v>0</v>
      </c>
      <c r="E108" s="18">
        <f>SUMIF('[1]Race 3'!$B:$B,B108,'[1]Race 3'!$E:$E)</f>
        <v>0</v>
      </c>
      <c r="F108" s="18">
        <f>SUMIF('[1]Race 4'!$B:$B,B108,'[1]Race 4'!$E:$E)</f>
        <v>0</v>
      </c>
      <c r="G108" s="18">
        <f>SUMIF('[1]Race 5'!$B:$B,B108,'[1]Race 5'!$E:$E)</f>
        <v>0</v>
      </c>
      <c r="H108" s="18">
        <f>SUMIF('[1]Race 6'!$B:$B,B108,'[1]Race 6'!$E:$E)</f>
        <v>0</v>
      </c>
      <c r="I108" s="18">
        <f>SUMIF('[1]Race 7'!$B:$B,B108,'[1]Race 7'!$E:$E)</f>
        <v>0</v>
      </c>
      <c r="J108" s="18">
        <f>SUMIF('[1]Race 8'!$B:$B,B108,'[1]Race 8'!$E:$E)</f>
        <v>0</v>
      </c>
      <c r="K108" s="18">
        <f>SUMIF('[1]Race 9'!$B:$B,B108,'[1]Race 9'!$E:$E)</f>
        <v>0</v>
      </c>
      <c r="L108" s="18">
        <f>SUMIF('[1]Race 10'!$B:$B,B108,'[1]Race 10'!$E:$E)</f>
        <v>0</v>
      </c>
      <c r="M108" s="18">
        <f>SUMIF('[1]Race 11'!$B:$B,B108,'[1]Race 11'!$E:$E)</f>
        <v>0</v>
      </c>
      <c r="N108" s="18">
        <f>SUMIF('[1]Race 12'!$B:$B,B108,'[1]Race 12'!$E:$E)</f>
        <v>0</v>
      </c>
      <c r="O108" s="18">
        <f>SUMIF('[1]Race 13'!$B:$B,B108,'[1]Race 13'!$E:$E)</f>
        <v>0</v>
      </c>
      <c r="P108" s="18">
        <f>SUMIF('[1]Race 14'!$B:$B,B108,'[1]Race 14'!$E:$E)</f>
        <v>0</v>
      </c>
      <c r="Q108" s="18">
        <f>SUMIF('[1]Race 15'!$B:$B,B108,'[1]Race 15'!$E:$E)</f>
        <v>0</v>
      </c>
      <c r="R108" s="19">
        <f t="shared" si="5"/>
        <v>0</v>
      </c>
      <c r="S108" s="18">
        <f t="shared" si="4"/>
        <v>0</v>
      </c>
      <c r="T108" s="18">
        <f>SUM(LARGE(C108:Q108,{1,2,3,4,5,6,7,8}))</f>
        <v>0</v>
      </c>
      <c r="U108" s="20"/>
      <c r="V108" s="20"/>
      <c r="W108" s="21"/>
    </row>
    <row r="109" spans="1:25" ht="14.25" hidden="1" customHeight="1" x14ac:dyDescent="0.2">
      <c r="A109" s="16">
        <f>SUMIF('[1]Handicaps 2017'!$A$3:$A$153,B109,'[1]Handicaps 2017'!$E$3:$E$153)</f>
        <v>0.55000000000000004</v>
      </c>
      <c r="B109" s="29" t="s">
        <v>111</v>
      </c>
      <c r="C109" s="18">
        <f>SUMIF('[1]Race 1'!$B:$B,B109,'[1]Race 1'!$E:$E)</f>
        <v>0</v>
      </c>
      <c r="D109" s="18">
        <f>SUMIF('[1]Race 2'!$B:$B,B109,'[1]Race 2'!E:$E)</f>
        <v>0</v>
      </c>
      <c r="E109" s="18">
        <f>SUMIF('[1]Race 3'!$B:$B,B109,'[1]Race 3'!$E:$E)</f>
        <v>0</v>
      </c>
      <c r="F109" s="18">
        <f>SUMIF('[1]Race 4'!$B:$B,B109,'[1]Race 4'!$E:$E)</f>
        <v>0</v>
      </c>
      <c r="G109" s="18">
        <f>SUMIF('[1]Race 5'!$B:$B,B109,'[1]Race 5'!$E:$E)</f>
        <v>0</v>
      </c>
      <c r="H109" s="18">
        <f>SUMIF('[1]Race 6'!$B:$B,B109,'[1]Race 6'!$E:$E)</f>
        <v>0</v>
      </c>
      <c r="I109" s="18">
        <f>SUMIF('[1]Race 7'!$B:$B,B109,'[1]Race 7'!$E:$E)</f>
        <v>0</v>
      </c>
      <c r="J109" s="18">
        <f>SUMIF('[1]Race 8'!$B:$B,B109,'[1]Race 8'!$E:$E)</f>
        <v>0</v>
      </c>
      <c r="K109" s="18">
        <f>SUMIF('[1]Race 9'!$B:$B,B109,'[1]Race 9'!$E:$E)</f>
        <v>0</v>
      </c>
      <c r="L109" s="18">
        <f>SUMIF('[1]Race 10'!$B:$B,B109,'[1]Race 10'!$E:$E)</f>
        <v>0</v>
      </c>
      <c r="M109" s="18">
        <f>SUMIF('[1]Race 11'!$B:$B,B109,'[1]Race 11'!$E:$E)</f>
        <v>0</v>
      </c>
      <c r="N109" s="18">
        <f>SUMIF('[1]Race 12'!$B:$B,B109,'[1]Race 12'!$E:$E)</f>
        <v>0</v>
      </c>
      <c r="O109" s="18">
        <f>SUMIF('[1]Race 13'!$B:$B,B109,'[1]Race 13'!$E:$E)</f>
        <v>0</v>
      </c>
      <c r="P109" s="18">
        <f>SUMIF('[1]Race 14'!$B:$B,B109,'[1]Race 14'!$E:$E)</f>
        <v>0</v>
      </c>
      <c r="Q109" s="18">
        <f>SUMIF('[1]Race 15'!$B:$B,B109,'[1]Race 15'!$E:$E)</f>
        <v>0</v>
      </c>
      <c r="R109" s="19">
        <f t="shared" si="5"/>
        <v>0</v>
      </c>
      <c r="S109" s="18">
        <f t="shared" si="4"/>
        <v>0</v>
      </c>
      <c r="T109" s="18">
        <f>SUM(LARGE(C109:Q109,{1,2,3,4,5,6,7,8}))</f>
        <v>0</v>
      </c>
      <c r="U109" s="20"/>
      <c r="V109" s="20"/>
      <c r="W109" s="21"/>
      <c r="X109" s="22"/>
      <c r="Y109" s="22"/>
    </row>
    <row r="110" spans="1:25" ht="14.25" hidden="1" customHeight="1" x14ac:dyDescent="0.2">
      <c r="A110" s="16">
        <f>SUMIF('[1]Handicaps 2017'!$A$3:$A$153,B110,'[1]Handicaps 2017'!$E$3:$E$153)</f>
        <v>0</v>
      </c>
      <c r="B110" s="29" t="s">
        <v>112</v>
      </c>
      <c r="C110" s="18">
        <f>SUMIF('[1]Race 1'!$B:$B,B110,'[1]Race 1'!$E:$E)</f>
        <v>0</v>
      </c>
      <c r="D110" s="18">
        <f>SUMIF('[1]Race 2'!$B:$B,B110,'[1]Race 2'!E:$E)</f>
        <v>0</v>
      </c>
      <c r="E110" s="18">
        <f>SUMIF('[1]Race 3'!$B:$B,B110,'[1]Race 3'!$E:$E)</f>
        <v>0</v>
      </c>
      <c r="F110" s="18">
        <f>SUMIF('[1]Race 4'!$B:$B,B110,'[1]Race 4'!$E:$E)</f>
        <v>0</v>
      </c>
      <c r="G110" s="18">
        <f>SUMIF('[1]Race 5'!$B:$B,B110,'[1]Race 5'!$E:$E)</f>
        <v>0</v>
      </c>
      <c r="H110" s="18">
        <f>SUMIF('[1]Race 6'!$B:$B,B110,'[1]Race 6'!$E:$E)</f>
        <v>0</v>
      </c>
      <c r="I110" s="18">
        <f>SUMIF('[1]Race 7'!$B:$B,B110,'[1]Race 7'!$E:$E)</f>
        <v>0</v>
      </c>
      <c r="J110" s="18">
        <f>SUMIF('[1]Race 8'!$B:$B,B110,'[1]Race 8'!$E:$E)</f>
        <v>0</v>
      </c>
      <c r="K110" s="18">
        <f>SUMIF('[1]Race 9'!$B:$B,B110,'[1]Race 9'!$E:$E)</f>
        <v>0</v>
      </c>
      <c r="L110" s="18">
        <f>SUMIF('[1]Race 10'!$B:$B,B110,'[1]Race 10'!$E:$E)</f>
        <v>0</v>
      </c>
      <c r="M110" s="18">
        <f>SUMIF('[1]Race 11'!$B:$B,B110,'[1]Race 11'!$E:$E)</f>
        <v>0</v>
      </c>
      <c r="N110" s="18">
        <f>SUMIF('[1]Race 12'!$B:$B,B110,'[1]Race 12'!$E:$E)</f>
        <v>0</v>
      </c>
      <c r="O110" s="18">
        <f>SUMIF('[1]Race 13'!$B:$B,B110,'[1]Race 13'!$E:$E)</f>
        <v>0</v>
      </c>
      <c r="P110" s="18">
        <f>SUMIF('[1]Race 14'!$B:$B,B110,'[1]Race 14'!$E:$E)</f>
        <v>0</v>
      </c>
      <c r="Q110" s="18">
        <f>SUMIF('[1]Race 15'!$B:$B,B110,'[1]Race 15'!$E:$E)</f>
        <v>0</v>
      </c>
      <c r="R110" s="19">
        <f t="shared" si="5"/>
        <v>0</v>
      </c>
      <c r="S110" s="18">
        <f t="shared" si="4"/>
        <v>0</v>
      </c>
      <c r="T110" s="18">
        <f>SUM(LARGE(C110:Q110,{1,2,3,4,5,6,7,8}))</f>
        <v>0</v>
      </c>
      <c r="U110" s="20"/>
      <c r="V110" s="20"/>
      <c r="W110" s="21"/>
      <c r="X110" s="22"/>
      <c r="Y110" s="22"/>
    </row>
    <row r="111" spans="1:25" ht="14.25" hidden="1" customHeight="1" x14ac:dyDescent="0.2">
      <c r="A111" s="16">
        <f>SUMIF('[1]Handicaps 2017'!$A$3:$A$153,B111,'[1]Handicaps 2017'!$E$3:$E$153)</f>
        <v>0.59699999999999998</v>
      </c>
      <c r="B111" s="29" t="s">
        <v>113</v>
      </c>
      <c r="C111" s="18">
        <f>SUMIF('[1]Race 1'!$B:$B,B111,'[1]Race 1'!$E:$E)</f>
        <v>0</v>
      </c>
      <c r="D111" s="18">
        <f>SUMIF('[1]Race 2'!$B:$B,B111,'[1]Race 2'!E:$E)</f>
        <v>0</v>
      </c>
      <c r="E111" s="18">
        <f>SUMIF('[1]Race 3'!$B:$B,B111,'[1]Race 3'!$E:$E)</f>
        <v>0</v>
      </c>
      <c r="F111" s="18">
        <f>SUMIF('[1]Race 4'!$B:$B,B111,'[1]Race 4'!$E:$E)</f>
        <v>0</v>
      </c>
      <c r="G111" s="18">
        <f>SUMIF('[1]Race 5'!$B:$B,B111,'[1]Race 5'!$E:$E)</f>
        <v>0</v>
      </c>
      <c r="H111" s="18">
        <f>SUMIF('[1]Race 6'!$B:$B,B111,'[1]Race 6'!$E:$E)</f>
        <v>0</v>
      </c>
      <c r="I111" s="18">
        <f>SUMIF('[1]Race 7'!$B:$B,B111,'[1]Race 7'!$E:$E)</f>
        <v>0</v>
      </c>
      <c r="J111" s="18">
        <f>SUMIF('[1]Race 8'!$B:$B,B111,'[1]Race 8'!$E:$E)</f>
        <v>0</v>
      </c>
      <c r="K111" s="18">
        <f>SUMIF('[1]Race 9'!$B:$B,B111,'[1]Race 9'!$E:$E)</f>
        <v>0</v>
      </c>
      <c r="L111" s="18">
        <f>SUMIF('[1]Race 10'!$B:$B,B111,'[1]Race 10'!$E:$E)</f>
        <v>0</v>
      </c>
      <c r="M111" s="18">
        <f>SUMIF('[1]Race 11'!$B:$B,B111,'[1]Race 11'!$E:$E)</f>
        <v>0</v>
      </c>
      <c r="N111" s="18">
        <f>SUMIF('[1]Race 12'!$B:$B,B111,'[1]Race 12'!$E:$E)</f>
        <v>0</v>
      </c>
      <c r="O111" s="18">
        <f>SUMIF('[1]Race 13'!$B:$B,B111,'[1]Race 13'!$E:$E)</f>
        <v>0</v>
      </c>
      <c r="P111" s="18">
        <f>SUMIF('[1]Race 14'!$B:$B,B111,'[1]Race 14'!$E:$E)</f>
        <v>0</v>
      </c>
      <c r="Q111" s="18">
        <f>SUMIF('[1]Race 15'!$B:$B,B111,'[1]Race 15'!$E:$E)</f>
        <v>0</v>
      </c>
      <c r="R111" s="19">
        <f t="shared" si="5"/>
        <v>0</v>
      </c>
      <c r="S111" s="18">
        <f t="shared" si="4"/>
        <v>0</v>
      </c>
      <c r="T111" s="18">
        <f>SUM(LARGE(C111:Q111,{1,2,3,4,5,6,7,8}))</f>
        <v>0</v>
      </c>
      <c r="U111" s="20"/>
      <c r="V111" s="20"/>
      <c r="W111" s="21"/>
      <c r="X111" s="22"/>
      <c r="Y111" s="22"/>
    </row>
    <row r="112" spans="1:25" ht="14.25" hidden="1" customHeight="1" x14ac:dyDescent="0.2">
      <c r="A112" s="16">
        <f>SUMIF('[1]Handicaps 2017'!$A$3:$A$153,B112,'[1]Handicaps 2017'!$E$3:$E$153)</f>
        <v>0</v>
      </c>
      <c r="B112" s="29" t="s">
        <v>114</v>
      </c>
      <c r="C112" s="18">
        <f>SUMIF('[1]Race 1'!$B:$B,B112,'[1]Race 1'!$E:$E)</f>
        <v>0</v>
      </c>
      <c r="D112" s="18">
        <f>SUMIF('[1]Race 2'!$B:$B,B112,'[1]Race 2'!E:$E)</f>
        <v>0</v>
      </c>
      <c r="E112" s="18">
        <f>SUMIF('[1]Race 3'!$B:$B,B112,'[1]Race 3'!$E:$E)</f>
        <v>0</v>
      </c>
      <c r="F112" s="18">
        <f>SUMIF('[1]Race 4'!$B:$B,B112,'[1]Race 4'!$E:$E)</f>
        <v>0</v>
      </c>
      <c r="G112" s="18">
        <f>SUMIF('[1]Race 5'!$B:$B,B112,'[1]Race 5'!$E:$E)</f>
        <v>0</v>
      </c>
      <c r="H112" s="18">
        <f>SUMIF('[1]Race 6'!$B:$B,B112,'[1]Race 6'!$E:$E)</f>
        <v>0</v>
      </c>
      <c r="I112" s="18">
        <f>SUMIF('[1]Race 7'!$B:$B,B112,'[1]Race 7'!$E:$E)</f>
        <v>0</v>
      </c>
      <c r="J112" s="18">
        <f>SUMIF('[1]Race 8'!$B:$B,B112,'[1]Race 8'!$E:$E)</f>
        <v>0</v>
      </c>
      <c r="K112" s="18">
        <f>SUMIF('[1]Race 9'!$B:$B,B112,'[1]Race 9'!$E:$E)</f>
        <v>0</v>
      </c>
      <c r="L112" s="18">
        <f>SUMIF('[1]Race 10'!$B:$B,B112,'[1]Race 10'!$E:$E)</f>
        <v>0</v>
      </c>
      <c r="M112" s="18">
        <f>SUMIF('[1]Race 11'!$B:$B,B112,'[1]Race 11'!$E:$E)</f>
        <v>0</v>
      </c>
      <c r="N112" s="18">
        <f>SUMIF('[1]Race 12'!$B:$B,B112,'[1]Race 12'!$E:$E)</f>
        <v>0</v>
      </c>
      <c r="O112" s="18">
        <f>SUMIF('[1]Race 13'!$B:$B,B112,'[1]Race 13'!$E:$E)</f>
        <v>0</v>
      </c>
      <c r="P112" s="18">
        <f>SUMIF('[1]Race 14'!$B:$B,B112,'[1]Race 14'!$E:$E)</f>
        <v>0</v>
      </c>
      <c r="Q112" s="18">
        <f>SUMIF('[1]Race 15'!$B:$B,B112,'[1]Race 15'!$E:$E)</f>
        <v>0</v>
      </c>
      <c r="R112" s="19">
        <f t="shared" si="5"/>
        <v>0</v>
      </c>
      <c r="S112" s="18">
        <f t="shared" si="4"/>
        <v>0</v>
      </c>
      <c r="T112" s="18">
        <f>SUM(LARGE(C112:Q112,{1,2,3,4,5,6,7,8}))</f>
        <v>0</v>
      </c>
      <c r="U112" s="20"/>
      <c r="V112" s="20"/>
      <c r="W112" s="21"/>
      <c r="X112" s="22"/>
      <c r="Y112" s="22"/>
    </row>
    <row r="113" spans="1:25" ht="14.25" hidden="1" customHeight="1" x14ac:dyDescent="0.2">
      <c r="A113" s="16">
        <f>SUMIF('[1]Handicaps 2017'!$A$3:$A$153,B113,'[1]Handicaps 2017'!$E$3:$E$153)</f>
        <v>0.317</v>
      </c>
      <c r="B113" s="29" t="s">
        <v>115</v>
      </c>
      <c r="C113" s="18">
        <f>SUMIF('[1]Race 1'!$B:$B,B113,'[1]Race 1'!$E:$E)</f>
        <v>0</v>
      </c>
      <c r="D113" s="18">
        <f>SUMIF('[1]Race 2'!$B:$B,B113,'[1]Race 2'!E:$E)</f>
        <v>0</v>
      </c>
      <c r="E113" s="18">
        <f>SUMIF('[1]Race 3'!$B:$B,B113,'[1]Race 3'!$E:$E)</f>
        <v>0</v>
      </c>
      <c r="F113" s="18">
        <f>SUMIF('[1]Race 4'!$B:$B,B113,'[1]Race 4'!$E:$E)</f>
        <v>0</v>
      </c>
      <c r="G113" s="18">
        <f>SUMIF('[1]Race 5'!$B:$B,B113,'[1]Race 5'!$E:$E)</f>
        <v>0</v>
      </c>
      <c r="H113" s="18">
        <f>SUMIF('[1]Race 6'!$B:$B,B113,'[1]Race 6'!$E:$E)</f>
        <v>0</v>
      </c>
      <c r="I113" s="18">
        <f>SUMIF('[1]Race 7'!$B:$B,B113,'[1]Race 7'!$E:$E)</f>
        <v>0</v>
      </c>
      <c r="J113" s="18">
        <f>SUMIF('[1]Race 8'!$B:$B,B113,'[1]Race 8'!$E:$E)</f>
        <v>0</v>
      </c>
      <c r="K113" s="18">
        <f>SUMIF('[1]Race 9'!$B:$B,B113,'[1]Race 9'!$E:$E)</f>
        <v>0</v>
      </c>
      <c r="L113" s="18">
        <f>SUMIF('[1]Race 10'!$B:$B,B113,'[1]Race 10'!$E:$E)</f>
        <v>0</v>
      </c>
      <c r="M113" s="18">
        <f>SUMIF('[1]Race 11'!$B:$B,B113,'[1]Race 11'!$E:$E)</f>
        <v>0</v>
      </c>
      <c r="N113" s="18">
        <f>SUMIF('[1]Race 12'!$B:$B,B113,'[1]Race 12'!$E:$E)</f>
        <v>0</v>
      </c>
      <c r="O113" s="18">
        <f>SUMIF('[1]Race 13'!$B:$B,B113,'[1]Race 13'!$E:$E)</f>
        <v>0</v>
      </c>
      <c r="P113" s="18">
        <f>SUMIF('[1]Race 14'!$B:$B,B113,'[1]Race 14'!$E:$E)</f>
        <v>0</v>
      </c>
      <c r="Q113" s="18">
        <f>SUMIF('[1]Race 15'!$B:$B,B113,'[1]Race 15'!$E:$E)</f>
        <v>0</v>
      </c>
      <c r="R113" s="19">
        <f t="shared" si="5"/>
        <v>0</v>
      </c>
      <c r="S113" s="18">
        <f t="shared" si="4"/>
        <v>0</v>
      </c>
      <c r="T113" s="18">
        <f>SUM(LARGE(C113:Q113,{1,2,3,4,5,6,7,8}))</f>
        <v>0</v>
      </c>
      <c r="U113" s="20"/>
      <c r="V113" s="20"/>
      <c r="W113" s="21"/>
      <c r="X113" s="22"/>
      <c r="Y113" s="22"/>
    </row>
    <row r="114" spans="1:25" ht="14.25" hidden="1" customHeight="1" x14ac:dyDescent="0.2">
      <c r="A114" s="16">
        <f>SUMIF('[1]Handicaps 2017'!$A$3:$A$153,B114,'[1]Handicaps 2017'!$E$3:$E$153)</f>
        <v>0.57199999999999995</v>
      </c>
      <c r="B114" s="29" t="s">
        <v>116</v>
      </c>
      <c r="C114" s="18">
        <f>SUMIF('[1]Race 1'!$B:$B,B114,'[1]Race 1'!$E:$E)</f>
        <v>0</v>
      </c>
      <c r="D114" s="18">
        <f>SUMIF('[1]Race 2'!$B:$B,B114,'[1]Race 2'!E:$E)</f>
        <v>0</v>
      </c>
      <c r="E114" s="18">
        <f>SUMIF('[1]Race 3'!$B:$B,B114,'[1]Race 3'!$E:$E)</f>
        <v>0</v>
      </c>
      <c r="F114" s="18">
        <f>SUMIF('[1]Race 4'!$B:$B,B114,'[1]Race 4'!$E:$E)</f>
        <v>0</v>
      </c>
      <c r="G114" s="18">
        <f>SUMIF('[1]Race 5'!$B:$B,B114,'[1]Race 5'!$E:$E)</f>
        <v>0</v>
      </c>
      <c r="H114" s="18">
        <f>SUMIF('[1]Race 6'!$B:$B,B114,'[1]Race 6'!$E:$E)</f>
        <v>0</v>
      </c>
      <c r="I114" s="18">
        <f>SUMIF('[1]Race 7'!$B:$B,B114,'[1]Race 7'!$E:$E)</f>
        <v>0</v>
      </c>
      <c r="J114" s="18">
        <f>SUMIF('[1]Race 8'!$B:$B,B114,'[1]Race 8'!$E:$E)</f>
        <v>0</v>
      </c>
      <c r="K114" s="18">
        <f>SUMIF('[1]Race 9'!$B:$B,B114,'[1]Race 9'!$E:$E)</f>
        <v>0</v>
      </c>
      <c r="L114" s="18">
        <f>SUMIF('[1]Race 10'!$B:$B,B114,'[1]Race 10'!$E:$E)</f>
        <v>0</v>
      </c>
      <c r="M114" s="18">
        <f>SUMIF('[1]Race 11'!$B:$B,B114,'[1]Race 11'!$E:$E)</f>
        <v>0</v>
      </c>
      <c r="N114" s="18">
        <f>SUMIF('[1]Race 12'!$B:$B,B114,'[1]Race 12'!$E:$E)</f>
        <v>0</v>
      </c>
      <c r="O114" s="18">
        <f>SUMIF('[1]Race 13'!$B:$B,B114,'[1]Race 13'!$E:$E)</f>
        <v>0</v>
      </c>
      <c r="P114" s="18">
        <f>SUMIF('[1]Race 14'!$B:$B,B114,'[1]Race 14'!$E:$E)</f>
        <v>0</v>
      </c>
      <c r="Q114" s="18">
        <f>SUMIF('[1]Race 15'!$B:$B,B114,'[1]Race 15'!$E:$E)</f>
        <v>0</v>
      </c>
      <c r="R114" s="19">
        <f t="shared" si="5"/>
        <v>0</v>
      </c>
      <c r="S114" s="18">
        <f t="shared" si="4"/>
        <v>0</v>
      </c>
      <c r="T114" s="18">
        <f>SUM(LARGE(C114:Q114,{1,2,3,4,5,6,7,8}))</f>
        <v>0</v>
      </c>
      <c r="U114" s="20"/>
      <c r="V114" s="20"/>
      <c r="W114" s="21"/>
      <c r="X114" s="22"/>
      <c r="Y114" s="22"/>
    </row>
    <row r="115" spans="1:25" ht="14.25" hidden="1" customHeight="1" x14ac:dyDescent="0.15">
      <c r="A115" s="16">
        <f>SUMIF('[1]Handicaps 2017'!$A$3:$A$153,B115,'[1]Handicaps 2017'!$E$3:$E$153)</f>
        <v>0.495</v>
      </c>
      <c r="B115" s="30" t="s">
        <v>117</v>
      </c>
      <c r="C115" s="18">
        <f>SUMIF('[1]Race 1'!$B:$B,B115,'[1]Race 1'!$E:$E)</f>
        <v>0</v>
      </c>
      <c r="D115" s="18">
        <f>SUMIF('[1]Race 2'!$B:$B,B115,'[1]Race 2'!E:$E)</f>
        <v>0</v>
      </c>
      <c r="E115" s="18">
        <f>SUMIF('[1]Race 3'!$B:$B,B115,'[1]Race 3'!$E:$E)</f>
        <v>0</v>
      </c>
      <c r="F115" s="18">
        <f>SUMIF('[1]Race 4'!$B:$B,B115,'[1]Race 4'!$E:$E)</f>
        <v>0</v>
      </c>
      <c r="G115" s="18">
        <f>SUMIF('[1]Race 5'!$B:$B,B115,'[1]Race 5'!$E:$E)</f>
        <v>0</v>
      </c>
      <c r="H115" s="18">
        <f>SUMIF('[1]Race 6'!$B:$B,B115,'[1]Race 6'!$E:$E)</f>
        <v>0</v>
      </c>
      <c r="I115" s="18">
        <f>SUMIF('[1]Race 7'!$B:$B,B115,'[1]Race 7'!$E:$E)</f>
        <v>0</v>
      </c>
      <c r="J115" s="18">
        <f>SUMIF('[1]Race 8'!$B:$B,B115,'[1]Race 8'!$E:$E)</f>
        <v>0</v>
      </c>
      <c r="K115" s="18">
        <f>SUMIF('[1]Race 9'!$B:$B,B115,'[1]Race 9'!$E:$E)</f>
        <v>0</v>
      </c>
      <c r="L115" s="18">
        <f>SUMIF('[1]Race 10'!$B:$B,B115,'[1]Race 10'!$E:$E)</f>
        <v>0</v>
      </c>
      <c r="M115" s="18">
        <f>SUMIF('[1]Race 11'!$B:$B,B115,'[1]Race 11'!$E:$E)</f>
        <v>0</v>
      </c>
      <c r="N115" s="18">
        <f>SUMIF('[1]Race 12'!$B:$B,B115,'[1]Race 12'!$E:$E)</f>
        <v>0</v>
      </c>
      <c r="O115" s="18">
        <f>SUMIF('[1]Race 13'!$B:$B,B115,'[1]Race 13'!$E:$E)</f>
        <v>0</v>
      </c>
      <c r="P115" s="18">
        <f>SUMIF('[1]Race 14'!$B:$B,B115,'[1]Race 14'!$E:$E)</f>
        <v>0</v>
      </c>
      <c r="Q115" s="18">
        <f>SUMIF('[1]Race 15'!$B:$B,B115,'[1]Race 15'!$E:$E)</f>
        <v>0</v>
      </c>
      <c r="R115" s="19">
        <f t="shared" si="5"/>
        <v>0</v>
      </c>
      <c r="S115" s="18">
        <f t="shared" si="4"/>
        <v>0</v>
      </c>
      <c r="T115" s="18">
        <f>SUM(LARGE(C115:Q115,{1,2,3,4,5,6,7,8}))</f>
        <v>0</v>
      </c>
      <c r="U115" s="20"/>
      <c r="V115" s="20"/>
      <c r="W115" s="21"/>
      <c r="X115" s="22"/>
      <c r="Y115" s="22"/>
    </row>
    <row r="116" spans="1:25" ht="14.25" hidden="1" customHeight="1" x14ac:dyDescent="0.2">
      <c r="A116" s="16">
        <f>SUMIF('[1]Handicaps 2017'!$A$3:$A$153,B116,'[1]Handicaps 2017'!$E$3:$E$153)</f>
        <v>0.59699999999999998</v>
      </c>
      <c r="B116" s="29" t="s">
        <v>118</v>
      </c>
      <c r="C116" s="18">
        <f>SUMIF('[1]Race 1'!$B:$B,B116,'[1]Race 1'!$E:$E)</f>
        <v>0</v>
      </c>
      <c r="D116" s="18">
        <f>SUMIF('[1]Race 2'!$B:$B,B116,'[1]Race 2'!E:$E)</f>
        <v>0</v>
      </c>
      <c r="E116" s="18">
        <f>SUMIF('[1]Race 3'!$B:$B,B116,'[1]Race 3'!$E:$E)</f>
        <v>0</v>
      </c>
      <c r="F116" s="18">
        <f>SUMIF('[1]Race 4'!$B:$B,B116,'[1]Race 4'!$E:$E)</f>
        <v>0</v>
      </c>
      <c r="G116" s="18">
        <f>SUMIF('[1]Race 5'!$B:$B,B116,'[1]Race 5'!$E:$E)</f>
        <v>0</v>
      </c>
      <c r="H116" s="18">
        <f>SUMIF('[1]Race 6'!$B:$B,B116,'[1]Race 6'!$E:$E)</f>
        <v>0</v>
      </c>
      <c r="I116" s="18">
        <f>SUMIF('[1]Race 7'!$B:$B,B116,'[1]Race 7'!$E:$E)</f>
        <v>0</v>
      </c>
      <c r="J116" s="18">
        <f>SUMIF('[1]Race 8'!$B:$B,B116,'[1]Race 8'!$E:$E)</f>
        <v>0</v>
      </c>
      <c r="K116" s="18">
        <f>SUMIF('[1]Race 9'!$B:$B,B116,'[1]Race 9'!$E:$E)</f>
        <v>0</v>
      </c>
      <c r="L116" s="18">
        <f>SUMIF('[1]Race 10'!$B:$B,B116,'[1]Race 10'!$E:$E)</f>
        <v>0</v>
      </c>
      <c r="M116" s="18">
        <f>SUMIF('[1]Race 11'!$B:$B,B116,'[1]Race 11'!$E:$E)</f>
        <v>0</v>
      </c>
      <c r="N116" s="18">
        <f>SUMIF('[1]Race 12'!$B:$B,B116,'[1]Race 12'!$E:$E)</f>
        <v>0</v>
      </c>
      <c r="O116" s="18">
        <f>SUMIF('[1]Race 13'!$B:$B,B116,'[1]Race 13'!$E:$E)</f>
        <v>0</v>
      </c>
      <c r="P116" s="18">
        <f>SUMIF('[1]Race 14'!$B:$B,B116,'[1]Race 14'!$E:$E)</f>
        <v>0</v>
      </c>
      <c r="Q116" s="18">
        <f>SUMIF('[1]Race 15'!$B:$B,B116,'[1]Race 15'!$E:$E)</f>
        <v>0</v>
      </c>
      <c r="R116" s="19">
        <f t="shared" si="5"/>
        <v>0</v>
      </c>
      <c r="S116" s="18">
        <f t="shared" si="4"/>
        <v>0</v>
      </c>
      <c r="T116" s="18">
        <f>SUM(LARGE(C116:Q116,{1,2,3,4,5,6,7,8}))</f>
        <v>0</v>
      </c>
      <c r="U116" s="20"/>
      <c r="V116" s="20"/>
      <c r="W116" s="21"/>
      <c r="X116" s="22"/>
      <c r="Y116" s="22"/>
    </row>
    <row r="117" spans="1:25" ht="14.25" hidden="1" customHeight="1" x14ac:dyDescent="0.2">
      <c r="A117" s="16">
        <f>SUMIF('[1]Handicaps 2017'!$A$3:$A$153,B117,'[1]Handicaps 2017'!$E$3:$E$153)</f>
        <v>0.53200000000000003</v>
      </c>
      <c r="B117" s="29" t="s">
        <v>119</v>
      </c>
      <c r="C117" s="18">
        <f>SUMIF('[1]Race 1'!$B:$B,B117,'[1]Race 1'!$E:$E)</f>
        <v>0</v>
      </c>
      <c r="D117" s="18">
        <f>SUMIF('[1]Race 2'!$B:$B,B117,'[1]Race 2'!E:$E)</f>
        <v>0</v>
      </c>
      <c r="E117" s="18">
        <f>SUMIF('[1]Race 3'!$B:$B,B117,'[1]Race 3'!$E:$E)</f>
        <v>0</v>
      </c>
      <c r="F117" s="18">
        <f>SUMIF('[1]Race 4'!$B:$B,B117,'[1]Race 4'!$E:$E)</f>
        <v>0</v>
      </c>
      <c r="G117" s="18">
        <f>SUMIF('[1]Race 5'!$B:$B,B117,'[1]Race 5'!$E:$E)</f>
        <v>0</v>
      </c>
      <c r="H117" s="18">
        <f>SUMIF('[1]Race 6'!$B:$B,B117,'[1]Race 6'!$E:$E)</f>
        <v>0</v>
      </c>
      <c r="I117" s="18">
        <f>SUMIF('[1]Race 7'!$B:$B,B117,'[1]Race 7'!$E:$E)</f>
        <v>0</v>
      </c>
      <c r="J117" s="18">
        <f>SUMIF('[1]Race 8'!$B:$B,B117,'[1]Race 8'!$E:$E)</f>
        <v>0</v>
      </c>
      <c r="K117" s="18">
        <f>SUMIF('[1]Race 9'!$B:$B,B117,'[1]Race 9'!$E:$E)</f>
        <v>0</v>
      </c>
      <c r="L117" s="18">
        <f>SUMIF('[1]Race 10'!$B:$B,B117,'[1]Race 10'!$E:$E)</f>
        <v>0</v>
      </c>
      <c r="M117" s="18">
        <f>SUMIF('[1]Race 11'!$B:$B,B117,'[1]Race 11'!$E:$E)</f>
        <v>0</v>
      </c>
      <c r="N117" s="18">
        <f>SUMIF('[1]Race 12'!$B:$B,B117,'[1]Race 12'!$E:$E)</f>
        <v>0</v>
      </c>
      <c r="O117" s="18">
        <f>SUMIF('[1]Race 13'!$B:$B,B117,'[1]Race 13'!$E:$E)</f>
        <v>0</v>
      </c>
      <c r="P117" s="18">
        <f>SUMIF('[1]Race 14'!$B:$B,B117,'[1]Race 14'!$E:$E)</f>
        <v>0</v>
      </c>
      <c r="Q117" s="18">
        <f>SUMIF('[1]Race 15'!$B:$B,B117,'[1]Race 15'!$E:$E)</f>
        <v>0</v>
      </c>
      <c r="R117" s="19">
        <f t="shared" si="5"/>
        <v>0</v>
      </c>
      <c r="S117" s="18">
        <f t="shared" si="4"/>
        <v>0</v>
      </c>
      <c r="T117" s="18">
        <f>SUM(LARGE(C117:Q117,{1,2,3,4,5,6,7,8}))</f>
        <v>0</v>
      </c>
      <c r="U117" s="20"/>
      <c r="V117" s="20"/>
      <c r="W117" s="21"/>
      <c r="X117" s="22"/>
      <c r="Y117" s="22"/>
    </row>
    <row r="118" spans="1:25" ht="14.25" hidden="1" customHeight="1" x14ac:dyDescent="0.2">
      <c r="A118" s="16">
        <f>SUMIF('[1]Handicaps 2017'!$A$3:$A$153,B118,'[1]Handicaps 2017'!$E$3:$E$153)</f>
        <v>0.67500000000000004</v>
      </c>
      <c r="B118" s="29" t="s">
        <v>120</v>
      </c>
      <c r="C118" s="18">
        <f>SUMIF('[1]Race 1'!$B:$B,B118,'[1]Race 1'!$E:$E)</f>
        <v>0</v>
      </c>
      <c r="D118" s="18">
        <f>SUMIF('[1]Race 2'!$B:$B,B118,'[1]Race 2'!E:$E)</f>
        <v>0</v>
      </c>
      <c r="E118" s="18">
        <f>SUMIF('[1]Race 3'!$B:$B,B118,'[1]Race 3'!$E:$E)</f>
        <v>0</v>
      </c>
      <c r="F118" s="18">
        <f>SUMIF('[1]Race 4'!$B:$B,B118,'[1]Race 4'!$E:$E)</f>
        <v>0</v>
      </c>
      <c r="G118" s="18">
        <f>SUMIF('[1]Race 5'!$B:$B,B118,'[1]Race 5'!$E:$E)</f>
        <v>0</v>
      </c>
      <c r="H118" s="18">
        <f>SUMIF('[1]Race 6'!$B:$B,B118,'[1]Race 6'!$E:$E)</f>
        <v>0</v>
      </c>
      <c r="I118" s="18">
        <f>SUMIF('[1]Race 7'!$B:$B,B118,'[1]Race 7'!$E:$E)</f>
        <v>0</v>
      </c>
      <c r="J118" s="18">
        <f>SUMIF('[1]Race 8'!$B:$B,B118,'[1]Race 8'!$E:$E)</f>
        <v>0</v>
      </c>
      <c r="K118" s="18">
        <f>SUMIF('[1]Race 9'!$B:$B,B118,'[1]Race 9'!$E:$E)</f>
        <v>0</v>
      </c>
      <c r="L118" s="18">
        <f>SUMIF('[1]Race 10'!$B:$B,B118,'[1]Race 10'!$E:$E)</f>
        <v>0</v>
      </c>
      <c r="M118" s="18">
        <f>SUMIF('[1]Race 11'!$B:$B,B118,'[1]Race 11'!$E:$E)</f>
        <v>0</v>
      </c>
      <c r="N118" s="18">
        <f>SUMIF('[1]Race 12'!$B:$B,B118,'[1]Race 12'!$E:$E)</f>
        <v>0</v>
      </c>
      <c r="O118" s="18">
        <f>SUMIF('[1]Race 13'!$B:$B,B118,'[1]Race 13'!$E:$E)</f>
        <v>0</v>
      </c>
      <c r="P118" s="18">
        <f>SUMIF('[1]Race 14'!$B:$B,B118,'[1]Race 14'!$E:$E)</f>
        <v>0</v>
      </c>
      <c r="Q118" s="18">
        <f>SUMIF('[1]Race 15'!$B:$B,B118,'[1]Race 15'!$E:$E)</f>
        <v>0</v>
      </c>
      <c r="R118" s="19">
        <f t="shared" si="5"/>
        <v>0</v>
      </c>
      <c r="S118" s="18">
        <f t="shared" si="4"/>
        <v>0</v>
      </c>
      <c r="T118" s="18">
        <f>SUM(LARGE(C118:Q118,{1,2,3,4,5,6,7,8}))</f>
        <v>0</v>
      </c>
      <c r="U118" s="20"/>
      <c r="V118" s="20"/>
      <c r="W118" s="21"/>
      <c r="X118" s="22"/>
      <c r="Y118" s="22"/>
    </row>
    <row r="119" spans="1:25" ht="14.25" hidden="1" customHeight="1" x14ac:dyDescent="0.15">
      <c r="A119" s="16">
        <f>SUMIF('[1]Handicaps 2017'!$A$3:$A$153,B119,'[1]Handicaps 2017'!$E$3:$E$153)</f>
        <v>0.40799999999999997</v>
      </c>
      <c r="B119" s="30" t="s">
        <v>121</v>
      </c>
      <c r="C119" s="18">
        <f>SUMIF('[1]Race 1'!$B:$B,B119,'[1]Race 1'!$E:$E)</f>
        <v>0</v>
      </c>
      <c r="D119" s="18">
        <f>SUMIF('[1]Race 2'!$B:$B,B119,'[1]Race 2'!E:$E)</f>
        <v>0</v>
      </c>
      <c r="E119" s="18">
        <f>SUMIF('[1]Race 3'!$B:$B,B119,'[1]Race 3'!$E:$E)</f>
        <v>0</v>
      </c>
      <c r="F119" s="18">
        <f>SUMIF('[1]Race 4'!$B:$B,B119,'[1]Race 4'!$E:$E)</f>
        <v>0</v>
      </c>
      <c r="G119" s="18">
        <f>SUMIF('[1]Race 5'!$B:$B,B119,'[1]Race 5'!$E:$E)</f>
        <v>0</v>
      </c>
      <c r="H119" s="18">
        <f>SUMIF('[1]Race 6'!$B:$B,B119,'[1]Race 6'!$E:$E)</f>
        <v>0</v>
      </c>
      <c r="I119" s="18">
        <f>SUMIF('[1]Race 7'!$B:$B,B119,'[1]Race 7'!$E:$E)</f>
        <v>0</v>
      </c>
      <c r="J119" s="18">
        <f>SUMIF('[1]Race 8'!$B:$B,B119,'[1]Race 8'!$E:$E)</f>
        <v>0</v>
      </c>
      <c r="K119" s="18">
        <f>SUMIF('[1]Race 9'!$B:$B,B119,'[1]Race 9'!$E:$E)</f>
        <v>0</v>
      </c>
      <c r="L119" s="18">
        <f>SUMIF('[1]Race 10'!$B:$B,B119,'[1]Race 10'!$E:$E)</f>
        <v>0</v>
      </c>
      <c r="M119" s="18">
        <f>SUMIF('[1]Race 11'!$B:$B,B119,'[1]Race 11'!$E:$E)</f>
        <v>0</v>
      </c>
      <c r="N119" s="18">
        <f>SUMIF('[1]Race 12'!$B:$B,B119,'[1]Race 12'!$E:$E)</f>
        <v>0</v>
      </c>
      <c r="O119" s="18">
        <f>SUMIF('[1]Race 13'!$B:$B,B119,'[1]Race 13'!$E:$E)</f>
        <v>0</v>
      </c>
      <c r="P119" s="18">
        <f>SUMIF('[1]Race 14'!$B:$B,B119,'[1]Race 14'!$E:$E)</f>
        <v>0</v>
      </c>
      <c r="Q119" s="18">
        <f>SUMIF('[1]Race 15'!$B:$B,B119,'[1]Race 15'!$E:$E)</f>
        <v>0</v>
      </c>
      <c r="R119" s="19">
        <f t="shared" si="5"/>
        <v>0</v>
      </c>
      <c r="S119" s="18">
        <f t="shared" si="4"/>
        <v>0</v>
      </c>
      <c r="T119" s="18">
        <f>SUM(LARGE(C119:Q119,{1,2,3,4,5,6,7,8}))</f>
        <v>0</v>
      </c>
      <c r="U119" s="20"/>
      <c r="V119" s="20"/>
      <c r="W119" s="21"/>
      <c r="X119" s="22"/>
      <c r="Y119" s="22"/>
    </row>
    <row r="120" spans="1:25" ht="14.25" hidden="1" customHeight="1" x14ac:dyDescent="0.2">
      <c r="A120" s="16">
        <f>SUMIF('[1]Handicaps 2017'!$A$3:$A$153,B120,'[1]Handicaps 2017'!$E$3:$E$153)</f>
        <v>0.51400000000000001</v>
      </c>
      <c r="B120" s="29" t="s">
        <v>122</v>
      </c>
      <c r="C120" s="18">
        <f>SUMIF('[1]Race 1'!$B:$B,B120,'[1]Race 1'!$E:$E)</f>
        <v>0</v>
      </c>
      <c r="D120" s="18">
        <f>SUMIF('[1]Race 2'!$B:$B,B120,'[1]Race 2'!E:$E)</f>
        <v>0</v>
      </c>
      <c r="E120" s="18">
        <f>SUMIF('[1]Race 3'!$B:$B,B120,'[1]Race 3'!$E:$E)</f>
        <v>0</v>
      </c>
      <c r="F120" s="18">
        <f>SUMIF('[1]Race 4'!$B:$B,B120,'[1]Race 4'!$E:$E)</f>
        <v>0</v>
      </c>
      <c r="G120" s="18">
        <f>SUMIF('[1]Race 5'!$B:$B,B120,'[1]Race 5'!$E:$E)</f>
        <v>0</v>
      </c>
      <c r="H120" s="18">
        <f>SUMIF('[1]Race 6'!$B:$B,B120,'[1]Race 6'!$E:$E)</f>
        <v>0</v>
      </c>
      <c r="I120" s="18">
        <f>SUMIF('[1]Race 7'!$B:$B,B120,'[1]Race 7'!$E:$E)</f>
        <v>0</v>
      </c>
      <c r="J120" s="18">
        <f>SUMIF('[1]Race 8'!$B:$B,B120,'[1]Race 8'!$E:$E)</f>
        <v>0</v>
      </c>
      <c r="K120" s="18">
        <f>SUMIF('[1]Race 9'!$B:$B,B120,'[1]Race 9'!$E:$E)</f>
        <v>0</v>
      </c>
      <c r="L120" s="18">
        <f>SUMIF('[1]Race 10'!$B:$B,B120,'[1]Race 10'!$E:$E)</f>
        <v>0</v>
      </c>
      <c r="M120" s="18">
        <f>SUMIF('[1]Race 11'!$B:$B,B120,'[1]Race 11'!$E:$E)</f>
        <v>0</v>
      </c>
      <c r="N120" s="18">
        <f>SUMIF('[1]Race 12'!$B:$B,B120,'[1]Race 12'!$E:$E)</f>
        <v>0</v>
      </c>
      <c r="O120" s="18">
        <f>SUMIF('[1]Race 13'!$B:$B,B120,'[1]Race 13'!$E:$E)</f>
        <v>0</v>
      </c>
      <c r="P120" s="18">
        <f>SUMIF('[1]Race 14'!$B:$B,B120,'[1]Race 14'!$E:$E)</f>
        <v>0</v>
      </c>
      <c r="Q120" s="18">
        <f>SUMIF('[1]Race 15'!$B:$B,B120,'[1]Race 15'!$E:$E)</f>
        <v>0</v>
      </c>
      <c r="R120" s="19">
        <f t="shared" si="5"/>
        <v>0</v>
      </c>
      <c r="S120" s="18">
        <f t="shared" si="4"/>
        <v>0</v>
      </c>
      <c r="T120" s="18">
        <f>SUM(LARGE(C120:Q120,{1,2,3,4,5,6,7,8}))</f>
        <v>0</v>
      </c>
      <c r="U120" s="20"/>
      <c r="V120" s="20"/>
      <c r="W120" s="21"/>
      <c r="X120" s="22"/>
      <c r="Y120" s="22"/>
    </row>
    <row r="121" spans="1:25" s="22" customFormat="1" ht="16" hidden="1" customHeight="1" x14ac:dyDescent="0.2">
      <c r="A121" s="16">
        <f>SUMIF('[1]Handicaps 2017'!$A$3:$A$153,B121,'[1]Handicaps 2017'!$E$3:$E$153)</f>
        <v>0.54900000000000004</v>
      </c>
      <c r="B121" s="24" t="s">
        <v>123</v>
      </c>
      <c r="C121" s="18">
        <f>SUMIF('[1]Race 1'!$B:$B,B121,'[1]Race 1'!$E:$E)</f>
        <v>0</v>
      </c>
      <c r="D121" s="18">
        <f>SUMIF('[1]Race 2'!$B:$B,B121,'[1]Race 2'!E:$E)</f>
        <v>0</v>
      </c>
      <c r="E121" s="18">
        <f>SUMIF('[1]Race 3'!$B:$B,B121,'[1]Race 3'!$E:$E)</f>
        <v>0</v>
      </c>
      <c r="F121" s="18">
        <f>SUMIF('[1]Race 4'!$B:$B,B121,'[1]Race 4'!$E:$E)</f>
        <v>0</v>
      </c>
      <c r="G121" s="18">
        <f>SUMIF('[1]Race 5'!$B:$B,B121,'[1]Race 5'!$E:$E)</f>
        <v>0</v>
      </c>
      <c r="H121" s="18">
        <f>SUMIF('[1]Race 6'!$B:$B,B121,'[1]Race 6'!$E:$E)</f>
        <v>0</v>
      </c>
      <c r="I121" s="18">
        <f>SUMIF('[1]Race 7'!$B:$B,B121,'[1]Race 7'!$E:$E)</f>
        <v>0</v>
      </c>
      <c r="J121" s="18">
        <f>SUMIF('[1]Race 8'!$B:$B,B121,'[1]Race 8'!$E:$E)</f>
        <v>0</v>
      </c>
      <c r="K121" s="18">
        <f>SUMIF('[1]Race 9'!$B:$B,B121,'[1]Race 9'!$E:$E)</f>
        <v>0</v>
      </c>
      <c r="L121" s="18">
        <f>SUMIF('[1]Race 10'!$B:$B,B121,'[1]Race 10'!$E:$E)</f>
        <v>0</v>
      </c>
      <c r="M121" s="18">
        <f>SUMIF('[1]Race 11'!$B:$B,B121,'[1]Race 11'!$E:$E)</f>
        <v>0</v>
      </c>
      <c r="N121" s="18">
        <f>SUMIF('[1]Race 12'!$B:$B,B121,'[1]Race 12'!$E:$E)</f>
        <v>0</v>
      </c>
      <c r="O121" s="18">
        <f>SUMIF('[1]Race 13'!$B:$B,B121,'[1]Race 13'!$E:$E)</f>
        <v>0</v>
      </c>
      <c r="P121" s="18">
        <f>SUMIF('[1]Race 14'!$B:$B,B121,'[1]Race 14'!$E:$E)</f>
        <v>0</v>
      </c>
      <c r="Q121" s="18">
        <f>SUMIF('[1]Race 15'!$B:$B,B121,'[1]Race 15'!$E:$E)</f>
        <v>0</v>
      </c>
      <c r="R121" s="19">
        <f t="shared" si="5"/>
        <v>0</v>
      </c>
      <c r="S121" s="18">
        <f t="shared" si="4"/>
        <v>0</v>
      </c>
      <c r="T121" s="18">
        <f>SUM(LARGE(C121:Q121,{1,2,3,4,5,6,7,8}))</f>
        <v>0</v>
      </c>
      <c r="U121" s="20"/>
      <c r="V121" s="20"/>
      <c r="W121" s="21"/>
    </row>
    <row r="122" spans="1:25" ht="16" customHeight="1" x14ac:dyDescent="0.15">
      <c r="B122" s="3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32"/>
      <c r="S122" s="10"/>
      <c r="T122" s="10"/>
      <c r="U122" s="33"/>
      <c r="V122" s="33"/>
    </row>
    <row r="123" spans="1:25" ht="25.5" customHeight="1" x14ac:dyDescent="0.2">
      <c r="B123" s="6" t="s">
        <v>124</v>
      </c>
      <c r="C123" s="6"/>
      <c r="D123" s="6"/>
      <c r="E123" s="6"/>
      <c r="F123" s="6"/>
      <c r="G123" s="10"/>
      <c r="H123" s="10"/>
      <c r="I123" s="3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4"/>
    </row>
    <row r="124" spans="1:25" ht="16" customHeight="1" x14ac:dyDescent="0.2">
      <c r="B124" s="35"/>
      <c r="C124" s="35"/>
      <c r="D124" s="10"/>
      <c r="E124" s="10"/>
      <c r="F124" s="10"/>
      <c r="G124" s="10"/>
      <c r="H124" s="10"/>
      <c r="I124" s="3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4"/>
    </row>
    <row r="125" spans="1:25" ht="51" customHeight="1" x14ac:dyDescent="0.15">
      <c r="A125" s="36"/>
      <c r="B125" s="37" t="s">
        <v>3</v>
      </c>
      <c r="C125" s="38" t="str">
        <f>C4</f>
        <v>Race 1. Temple Newsam 10</v>
      </c>
      <c r="D125" s="38" t="str">
        <f t="shared" ref="D125:T125" si="6">D4</f>
        <v>Race 2 -  Peco - Barnbow</v>
      </c>
      <c r="E125" s="38" t="str">
        <f t="shared" si="6"/>
        <v>Race 3 - Thirsk 10 mile</v>
      </c>
      <c r="F125" s="38" t="str">
        <f t="shared" si="6"/>
        <v>Race 4 -  Wakefield 10k</v>
      </c>
      <c r="G125" s="38" t="str">
        <f t="shared" si="6"/>
        <v>Race 5 -  North Lincs Half</v>
      </c>
      <c r="H125" s="38" t="str">
        <f t="shared" si="6"/>
        <v>Race 6 - Ilkley Trail Race</v>
      </c>
      <c r="I125" s="38" t="str">
        <f t="shared" si="6"/>
        <v>Race 7 -  Pudsey 10k</v>
      </c>
      <c r="J125" s="38" t="str">
        <f t="shared" si="6"/>
        <v>Race 8 - Parkrun</v>
      </c>
      <c r="K125" s="38" t="str">
        <f t="shared" si="6"/>
        <v>Race 9 - Kilburn Feast</v>
      </c>
      <c r="L125" s="38" t="str">
        <f t="shared" si="6"/>
        <v>Race 10 - James Herriot Trail Race</v>
      </c>
      <c r="M125" s="38" t="str">
        <f t="shared" si="6"/>
        <v>Race 11 - Escrick 10k</v>
      </c>
      <c r="N125" s="38" t="str">
        <f t="shared" si="6"/>
        <v>Race 12 - The Tad 10</v>
      </c>
      <c r="O125" s="38" t="str">
        <f t="shared" si="6"/>
        <v>Race 13 - Bronte Way Fell Race</v>
      </c>
      <c r="P125" s="38" t="str">
        <f t="shared" si="6"/>
        <v>Race 14 - Dalby Dash 10k</v>
      </c>
      <c r="Q125" s="38" t="str">
        <f t="shared" si="6"/>
        <v>Race 15 - Peco</v>
      </c>
      <c r="R125" s="38" t="str">
        <f t="shared" si="6"/>
        <v>Total Points</v>
      </c>
      <c r="S125" s="38" t="str">
        <f t="shared" si="6"/>
        <v>Number of Races</v>
      </c>
      <c r="T125" s="38" t="str">
        <f t="shared" si="6"/>
        <v>Points over best 8 races</v>
      </c>
      <c r="U125" s="4"/>
    </row>
    <row r="126" spans="1:25" ht="14.25" customHeight="1" x14ac:dyDescent="0.2">
      <c r="B126" s="24" t="s">
        <v>15</v>
      </c>
      <c r="C126" s="39">
        <f>SUMIF('[1]Race 1'!$B:$B,B126,'[1]Race 1'!$G:$G)</f>
        <v>0</v>
      </c>
      <c r="D126" s="39">
        <f>SUMIF('[1]Race 2'!$B:$B,B126,'[1]Race 2'!G:$G)</f>
        <v>20</v>
      </c>
      <c r="E126" s="39">
        <f>SUMIF('[1]Race 3'!$B:$B,B126,'[1]Race 3'!$G:$G)</f>
        <v>20</v>
      </c>
      <c r="F126" s="39">
        <f>SUMIF('[1]Race 4'!$B:$B,B126,'[1]Race 4'!$G:$G)</f>
        <v>20</v>
      </c>
      <c r="G126" s="39">
        <f>SUMIF('[1]Race 5'!$B:$B,B126,'[1]Race 5'!$G:$G)</f>
        <v>0</v>
      </c>
      <c r="H126" s="39">
        <f>SUMIF('[1]Race 6'!$B:$B,B126,'[1]Race 6'!$G:$G)</f>
        <v>20</v>
      </c>
      <c r="I126" s="39">
        <f>SUMIF('[1]Race 7'!$B:$B,B126,'[1]Race 7'!$G:$G)</f>
        <v>20</v>
      </c>
      <c r="J126" s="39">
        <f>SUMIF('[1]Race 8'!$B:$B,B126,'[1]Race 8'!$G:$G)</f>
        <v>20</v>
      </c>
      <c r="K126" s="39">
        <f>SUMIF('[1]Race 9'!$B:$B,B126,'[1]Race 9'!$G:$G)</f>
        <v>20</v>
      </c>
      <c r="L126" s="39">
        <f>SUMIF('[1]Race 10'!$B:$B,B126,'[1]Race 10'!$G:$G)</f>
        <v>0</v>
      </c>
      <c r="M126" s="39">
        <f>SUMIF('[1]Race 11'!$B:$B,B126,'[1]Race 11'!$G:$G)</f>
        <v>20</v>
      </c>
      <c r="N126" s="39">
        <f>SUMIF('[1]Race 12'!$B:$B,B126,'[1]Race 12'!$G:$G)</f>
        <v>0</v>
      </c>
      <c r="O126" s="39">
        <f>SUMIF('[1]Race 13'!$B:$B,B126,'[1]Race 13'!$G:$G)</f>
        <v>0</v>
      </c>
      <c r="P126" s="39">
        <f>SUMIF('[1]Race 14'!$B:$B,B126,'[1]Race 14'!$G:$G)</f>
        <v>20</v>
      </c>
      <c r="Q126" s="39">
        <f>SUMIF('[1]Race 15'!$B:$B,B126,'[1]Race 15'!$G:$G)</f>
        <v>0</v>
      </c>
      <c r="R126" s="40">
        <f t="shared" ref="R126:R173" si="7">SUM(C126:Q126)</f>
        <v>180</v>
      </c>
      <c r="S126" s="41">
        <f t="shared" ref="S126:S173" si="8">COUNTIF(C126:Q126,"&gt;0")</f>
        <v>9</v>
      </c>
      <c r="T126" s="41">
        <f>SUM(LARGE(C126:Q126,{1,2,3,4,5,6,7,8}))</f>
        <v>160</v>
      </c>
    </row>
    <row r="127" spans="1:25" ht="14.25" customHeight="1" x14ac:dyDescent="0.2">
      <c r="B127" s="24" t="s">
        <v>11</v>
      </c>
      <c r="C127" s="39">
        <f>SUMIF('[1]Race 1'!$B:$B,B127,'[1]Race 1'!$G:$G)</f>
        <v>15</v>
      </c>
      <c r="D127" s="39">
        <f>SUMIF('[1]Race 2'!$B:$B,B127,'[1]Race 2'!G:$G)</f>
        <v>14</v>
      </c>
      <c r="E127" s="39">
        <f>SUMIF('[1]Race 3'!$B:$B,B127,'[1]Race 3'!$G:$G)</f>
        <v>18</v>
      </c>
      <c r="F127" s="39">
        <f>SUMIF('[1]Race 4'!$B:$B,B127,'[1]Race 4'!$G:$G)</f>
        <v>18</v>
      </c>
      <c r="G127" s="39">
        <f>SUMIF('[1]Race 5'!$B:$B,B127,'[1]Race 5'!$G:$G)</f>
        <v>0</v>
      </c>
      <c r="H127" s="39">
        <f>SUMIF('[1]Race 6'!$B:$B,B127,'[1]Race 6'!$G:$G)</f>
        <v>19</v>
      </c>
      <c r="I127" s="39">
        <f>SUMIF('[1]Race 7'!$B:$B,B127,'[1]Race 7'!$G:$G)</f>
        <v>0</v>
      </c>
      <c r="J127" s="39">
        <f>SUMIF('[1]Race 8'!$B:$B,B127,'[1]Race 8'!$G:$G)</f>
        <v>19</v>
      </c>
      <c r="K127" s="39">
        <f>SUMIF('[1]Race 9'!$B:$B,B127,'[1]Race 9'!$G:$G)</f>
        <v>19</v>
      </c>
      <c r="L127" s="39">
        <f>SUMIF('[1]Race 10'!$B:$B,B127,'[1]Race 10'!$G:$G)</f>
        <v>0</v>
      </c>
      <c r="M127" s="39">
        <f>SUMIF('[1]Race 11'!$B:$B,B127,'[1]Race 11'!$G:$G)</f>
        <v>0</v>
      </c>
      <c r="N127" s="39">
        <f>SUMIF('[1]Race 12'!$B:$B,B127,'[1]Race 12'!$G:$G)</f>
        <v>19</v>
      </c>
      <c r="O127" s="39">
        <f>SUMIF('[1]Race 13'!$B:$B,B127,'[1]Race 13'!$G:$G)</f>
        <v>20</v>
      </c>
      <c r="P127" s="39">
        <f>SUMIF('[1]Race 14'!$B:$B,B127,'[1]Race 14'!$G:$G)</f>
        <v>16</v>
      </c>
      <c r="Q127" s="39">
        <f>SUMIF('[1]Race 15'!$B:$B,B127,'[1]Race 15'!$G:$G)</f>
        <v>19</v>
      </c>
      <c r="R127" s="40">
        <f t="shared" si="7"/>
        <v>196</v>
      </c>
      <c r="S127" s="41">
        <f t="shared" si="8"/>
        <v>11</v>
      </c>
      <c r="T127" s="41">
        <f>SUM(LARGE(C127:Q127,{1,2,3,4,5,6,7,8}))</f>
        <v>151</v>
      </c>
    </row>
    <row r="128" spans="1:25" ht="14.25" customHeight="1" x14ac:dyDescent="0.2">
      <c r="B128" s="24" t="s">
        <v>16</v>
      </c>
      <c r="C128" s="39">
        <f>SUMIF('[1]Race 1'!$B:$B,B128,'[1]Race 1'!$G:$G)</f>
        <v>18</v>
      </c>
      <c r="D128" s="39">
        <f>SUMIF('[1]Race 2'!$B:$B,B128,'[1]Race 2'!G:$G)</f>
        <v>19</v>
      </c>
      <c r="E128" s="39">
        <f>SUMIF('[1]Race 3'!$B:$B,B128,'[1]Race 3'!$G:$G)</f>
        <v>19</v>
      </c>
      <c r="F128" s="39">
        <f>SUMIF('[1]Race 4'!$B:$B,B128,'[1]Race 4'!$G:$G)</f>
        <v>19</v>
      </c>
      <c r="G128" s="39">
        <f>SUMIF('[1]Race 5'!$B:$B,B128,'[1]Race 5'!$G:$G)</f>
        <v>0</v>
      </c>
      <c r="H128" s="39">
        <f>SUMIF('[1]Race 6'!$B:$B,B128,'[1]Race 6'!$G:$G)</f>
        <v>0</v>
      </c>
      <c r="I128" s="39">
        <f>SUMIF('[1]Race 7'!$B:$B,B128,'[1]Race 7'!$G:$G)</f>
        <v>19</v>
      </c>
      <c r="J128" s="39">
        <f>SUMIF('[1]Race 8'!$B:$B,B128,'[1]Race 8'!$G:$G)</f>
        <v>18</v>
      </c>
      <c r="K128" s="39">
        <f>SUMIF('[1]Race 9'!$B:$B,B128,'[1]Race 9'!$G:$G)</f>
        <v>0</v>
      </c>
      <c r="L128" s="39">
        <f>SUMIF('[1]Race 10'!$B:$B,B128,'[1]Race 10'!$G:$G)</f>
        <v>19</v>
      </c>
      <c r="M128" s="39">
        <f>SUMIF('[1]Race 11'!$B:$B,B128,'[1]Race 11'!$G:$G)</f>
        <v>0</v>
      </c>
      <c r="N128" s="39">
        <f>SUMIF('[1]Race 12'!$B:$B,B128,'[1]Race 12'!$G:$G)</f>
        <v>0</v>
      </c>
      <c r="O128" s="39">
        <f>SUMIF('[1]Race 13'!$B:$B,B128,'[1]Race 13'!$G:$G)</f>
        <v>0</v>
      </c>
      <c r="P128" s="39">
        <f>SUMIF('[1]Race 14'!$B:$B,B128,'[1]Race 14'!$G:$G)</f>
        <v>19</v>
      </c>
      <c r="Q128" s="39">
        <f>SUMIF('[1]Race 15'!$B:$B,B128,'[1]Race 15'!$G:$G)</f>
        <v>0</v>
      </c>
      <c r="R128" s="40">
        <f t="shared" si="7"/>
        <v>150</v>
      </c>
      <c r="S128" s="41">
        <f t="shared" si="8"/>
        <v>8</v>
      </c>
      <c r="T128" s="41">
        <f>SUM(LARGE(C128:Q128,{1,2,3,4,5,6,7,8}))</f>
        <v>150</v>
      </c>
    </row>
    <row r="129" spans="2:20" ht="14.25" customHeight="1" x14ac:dyDescent="0.2">
      <c r="B129" s="24" t="s">
        <v>12</v>
      </c>
      <c r="C129" s="39">
        <f>SUMIF('[1]Race 1'!$B:$B,B129,'[1]Race 1'!$G:$G)</f>
        <v>0</v>
      </c>
      <c r="D129" s="39">
        <f>SUMIF('[1]Race 2'!$B:$B,B129,'[1]Race 2'!G:$G)</f>
        <v>0</v>
      </c>
      <c r="E129" s="39">
        <f>SUMIF('[1]Race 3'!$B:$B,B129,'[1]Race 3'!$G:$G)</f>
        <v>0</v>
      </c>
      <c r="F129" s="39">
        <f>SUMIF('[1]Race 4'!$B:$B,B129,'[1]Race 4'!$G:$G)</f>
        <v>0</v>
      </c>
      <c r="G129" s="39">
        <f>SUMIF('[1]Race 5'!$B:$B,B129,'[1]Race 5'!$G:$G)</f>
        <v>0</v>
      </c>
      <c r="H129" s="39">
        <f>SUMIF('[1]Race 6'!$B:$B,B129,'[1]Race 6'!$G:$G)</f>
        <v>0</v>
      </c>
      <c r="I129" s="39">
        <f>SUMIF('[1]Race 7'!$B:$B,B129,'[1]Race 7'!$G:$G)</f>
        <v>17</v>
      </c>
      <c r="J129" s="39">
        <f>SUMIF('[1]Race 8'!$B:$B,B129,'[1]Race 8'!$G:$G)</f>
        <v>16</v>
      </c>
      <c r="K129" s="39">
        <f>SUMIF('[1]Race 9'!$B:$B,B129,'[1]Race 9'!$G:$G)</f>
        <v>18</v>
      </c>
      <c r="L129" s="39">
        <f>SUMIF('[1]Race 10'!$B:$B,B129,'[1]Race 10'!$G:$G)</f>
        <v>15</v>
      </c>
      <c r="M129" s="39">
        <f>SUMIF('[1]Race 11'!$B:$B,B129,'[1]Race 11'!$G:$G)</f>
        <v>19</v>
      </c>
      <c r="N129" s="39">
        <f>SUMIF('[1]Race 12'!$B:$B,B129,'[1]Race 12'!$G:$G)</f>
        <v>17</v>
      </c>
      <c r="O129" s="39">
        <f>SUMIF('[1]Race 13'!$B:$B,B129,'[1]Race 13'!$G:$G)</f>
        <v>19</v>
      </c>
      <c r="P129" s="39">
        <f>SUMIF('[1]Race 14'!$B:$B,B129,'[1]Race 14'!$G:$G)</f>
        <v>11</v>
      </c>
      <c r="Q129" s="39">
        <f>SUMIF('[1]Race 15'!$B:$B,B129,'[1]Race 15'!$G:$G)</f>
        <v>15</v>
      </c>
      <c r="R129" s="40">
        <f t="shared" si="7"/>
        <v>147</v>
      </c>
      <c r="S129" s="41">
        <f t="shared" si="8"/>
        <v>9</v>
      </c>
      <c r="T129" s="41">
        <f>SUM(LARGE(C129:Q129,{1,2,3,4,5,6,7,8}))</f>
        <v>136</v>
      </c>
    </row>
    <row r="130" spans="2:20" ht="14.25" customHeight="1" x14ac:dyDescent="0.15">
      <c r="B130" s="42" t="s">
        <v>21</v>
      </c>
      <c r="C130" s="39">
        <f>SUMIF('[1]Race 1'!$B:$B,B130,'[1]Race 1'!$G:$G)</f>
        <v>14</v>
      </c>
      <c r="D130" s="39">
        <f>SUMIF('[1]Race 2'!$B:$B,B130,'[1]Race 2'!G:$G)</f>
        <v>16</v>
      </c>
      <c r="E130" s="39">
        <f>SUMIF('[1]Race 3'!$B:$B,B130,'[1]Race 3'!$G:$G)</f>
        <v>16</v>
      </c>
      <c r="F130" s="39">
        <f>SUMIF('[1]Race 4'!$B:$B,B130,'[1]Race 4'!$G:$G)</f>
        <v>0</v>
      </c>
      <c r="G130" s="39">
        <f>SUMIF('[1]Race 5'!$B:$B,B130,'[1]Race 5'!$G:$G)</f>
        <v>20</v>
      </c>
      <c r="H130" s="39">
        <f>SUMIF('[1]Race 6'!$B:$B,B130,'[1]Race 6'!$G:$G)</f>
        <v>18</v>
      </c>
      <c r="I130" s="39">
        <f>SUMIF('[1]Race 7'!$B:$B,B130,'[1]Race 7'!$G:$G)</f>
        <v>0</v>
      </c>
      <c r="J130" s="39">
        <f>SUMIF('[1]Race 8'!$B:$B,B130,'[1]Race 8'!$G:$G)</f>
        <v>17</v>
      </c>
      <c r="K130" s="39">
        <f>SUMIF('[1]Race 9'!$B:$B,B130,'[1]Race 9'!$G:$G)</f>
        <v>0</v>
      </c>
      <c r="L130" s="39">
        <f>SUMIF('[1]Race 10'!$B:$B,B130,'[1]Race 10'!$G:$G)</f>
        <v>18</v>
      </c>
      <c r="M130" s="39">
        <f>SUMIF('[1]Race 11'!$B:$B,B130,'[1]Race 11'!$G:$G)</f>
        <v>0</v>
      </c>
      <c r="N130" s="39">
        <f>SUMIF('[1]Race 12'!$B:$B,B130,'[1]Race 12'!$G:$G)</f>
        <v>0</v>
      </c>
      <c r="O130" s="39">
        <f>SUMIF('[1]Race 13'!$B:$B,B130,'[1]Race 13'!$G:$G)</f>
        <v>0</v>
      </c>
      <c r="P130" s="39">
        <f>SUMIF('[1]Race 14'!$B:$B,B130,'[1]Race 14'!$G:$G)</f>
        <v>0</v>
      </c>
      <c r="Q130" s="39">
        <f>SUMIF('[1]Race 15'!$B:$B,B130,'[1]Race 15'!$G:$G)</f>
        <v>17</v>
      </c>
      <c r="R130" s="40">
        <f t="shared" si="7"/>
        <v>136</v>
      </c>
      <c r="S130" s="41">
        <f t="shared" si="8"/>
        <v>8</v>
      </c>
      <c r="T130" s="41">
        <f>SUM(LARGE(C130:Q130,{1,2,3,4,5,6,7,8}))</f>
        <v>136</v>
      </c>
    </row>
    <row r="131" spans="2:20" ht="14.25" customHeight="1" x14ac:dyDescent="0.2">
      <c r="B131" s="29" t="s">
        <v>10</v>
      </c>
      <c r="C131" s="39">
        <f>SUMIF('[1]Race 1'!$B:$B,B131,'[1]Race 1'!$G:$G)</f>
        <v>12</v>
      </c>
      <c r="D131" s="39">
        <f>SUMIF('[1]Race 2'!$B:$B,B131,'[1]Race 2'!G:$G)</f>
        <v>11</v>
      </c>
      <c r="E131" s="39">
        <f>SUMIF('[1]Race 3'!$B:$B,B131,'[1]Race 3'!$G:$G)</f>
        <v>14</v>
      </c>
      <c r="F131" s="39">
        <f>SUMIF('[1]Race 4'!$B:$B,B131,'[1]Race 4'!$G:$G)</f>
        <v>16</v>
      </c>
      <c r="G131" s="39">
        <f>SUMIF('[1]Race 5'!$B:$B,B131,'[1]Race 5'!$G:$G)</f>
        <v>0</v>
      </c>
      <c r="H131" s="39">
        <f>SUMIF('[1]Race 6'!$B:$B,B131,'[1]Race 6'!$G:$G)</f>
        <v>17</v>
      </c>
      <c r="I131" s="39">
        <f>SUMIF('[1]Race 7'!$B:$B,B131,'[1]Race 7'!$G:$G)</f>
        <v>16</v>
      </c>
      <c r="J131" s="39">
        <f>SUMIF('[1]Race 8'!$B:$B,B131,'[1]Race 8'!$G:$G)</f>
        <v>15</v>
      </c>
      <c r="K131" s="39">
        <f>SUMIF('[1]Race 9'!$B:$B,B131,'[1]Race 9'!$G:$G)</f>
        <v>17</v>
      </c>
      <c r="L131" s="39">
        <f>SUMIF('[1]Race 10'!$B:$B,B131,'[1]Race 10'!$G:$G)</f>
        <v>14</v>
      </c>
      <c r="M131" s="39">
        <f>SUMIF('[1]Race 11'!$B:$B,B131,'[1]Race 11'!$G:$G)</f>
        <v>0</v>
      </c>
      <c r="N131" s="39">
        <f>SUMIF('[1]Race 12'!$B:$B,B131,'[1]Race 12'!$G:$G)</f>
        <v>0</v>
      </c>
      <c r="O131" s="39">
        <f>SUMIF('[1]Race 13'!$B:$B,B131,'[1]Race 13'!$G:$G)</f>
        <v>18</v>
      </c>
      <c r="P131" s="39">
        <f>SUMIF('[1]Race 14'!$B:$B,B131,'[1]Race 14'!$G:$G)</f>
        <v>10</v>
      </c>
      <c r="Q131" s="39">
        <f>SUMIF('[1]Race 15'!$B:$B,B131,'[1]Race 15'!$G:$G)</f>
        <v>0</v>
      </c>
      <c r="R131" s="40">
        <f t="shared" si="7"/>
        <v>160</v>
      </c>
      <c r="S131" s="41">
        <f t="shared" si="8"/>
        <v>11</v>
      </c>
      <c r="T131" s="41">
        <f>SUM(LARGE(C131:Q131,{1,2,3,4,5,6,7,8}))</f>
        <v>127</v>
      </c>
    </row>
    <row r="132" spans="2:20" ht="14.25" customHeight="1" x14ac:dyDescent="0.2">
      <c r="B132" s="29" t="s">
        <v>24</v>
      </c>
      <c r="C132" s="39">
        <f>SUMIF('[1]Race 1'!$B:$B,B132,'[1]Race 1'!$G:$G)</f>
        <v>16</v>
      </c>
      <c r="D132" s="39">
        <f>SUMIF('[1]Race 2'!$B:$B,B132,'[1]Race 2'!G:$G)</f>
        <v>15</v>
      </c>
      <c r="E132" s="39">
        <f>SUMIF('[1]Race 3'!$B:$B,B132,'[1]Race 3'!$G:$G)</f>
        <v>17</v>
      </c>
      <c r="F132" s="39">
        <f>SUMIF('[1]Race 4'!$B:$B,B132,'[1]Race 4'!$G:$G)</f>
        <v>0</v>
      </c>
      <c r="G132" s="39">
        <f>SUMIF('[1]Race 5'!$B:$B,B132,'[1]Race 5'!$G:$G)</f>
        <v>0</v>
      </c>
      <c r="H132" s="39">
        <f>SUMIF('[1]Race 6'!$B:$B,B132,'[1]Race 6'!$G:$G)</f>
        <v>0</v>
      </c>
      <c r="I132" s="39">
        <f>SUMIF('[1]Race 7'!$B:$B,B132,'[1]Race 7'!$G:$G)</f>
        <v>18</v>
      </c>
      <c r="J132" s="39">
        <f>SUMIF('[1]Race 8'!$B:$B,B132,'[1]Race 8'!$G:$G)</f>
        <v>0</v>
      </c>
      <c r="K132" s="39">
        <f>SUMIF('[1]Race 9'!$B:$B,B132,'[1]Race 9'!$G:$G)</f>
        <v>0</v>
      </c>
      <c r="L132" s="39">
        <f>SUMIF('[1]Race 10'!$B:$B,B132,'[1]Race 10'!$G:$G)</f>
        <v>16</v>
      </c>
      <c r="M132" s="39">
        <f>SUMIF('[1]Race 11'!$B:$B,B132,'[1]Race 11'!$G:$G)</f>
        <v>0</v>
      </c>
      <c r="N132" s="39">
        <f>SUMIF('[1]Race 12'!$B:$B,B132,'[1]Race 12'!$G:$G)</f>
        <v>18</v>
      </c>
      <c r="O132" s="39">
        <f>SUMIF('[1]Race 13'!$B:$B,B132,'[1]Race 13'!$G:$G)</f>
        <v>0</v>
      </c>
      <c r="P132" s="39">
        <f>SUMIF('[1]Race 14'!$B:$B,B132,'[1]Race 14'!$G:$G)</f>
        <v>15</v>
      </c>
      <c r="Q132" s="39">
        <f>SUMIF('[1]Race 15'!$B:$B,B132,'[1]Race 15'!$G:$G)</f>
        <v>0</v>
      </c>
      <c r="R132" s="40">
        <f t="shared" si="7"/>
        <v>115</v>
      </c>
      <c r="S132" s="41">
        <f t="shared" si="8"/>
        <v>7</v>
      </c>
      <c r="T132" s="41">
        <f>SUM(LARGE(C132:Q132,{1,2,3,4,5,6,7,8}))</f>
        <v>115</v>
      </c>
    </row>
    <row r="133" spans="2:20" ht="14.25" customHeight="1" x14ac:dyDescent="0.2">
      <c r="B133" s="29" t="s">
        <v>30</v>
      </c>
      <c r="C133" s="39">
        <f>SUMIF('[1]Race 1'!$B:$B,B133,'[1]Race 1'!$G:$G)</f>
        <v>9</v>
      </c>
      <c r="D133" s="39">
        <f>SUMIF('[1]Race 2'!$B:$B,B133,'[1]Race 2'!G:$G)</f>
        <v>10</v>
      </c>
      <c r="E133" s="39">
        <f>SUMIF('[1]Race 3'!$B:$B,B133,'[1]Race 3'!$G:$G)</f>
        <v>0</v>
      </c>
      <c r="F133" s="39">
        <f>SUMIF('[1]Race 4'!$B:$B,B133,'[1]Race 4'!$G:$G)</f>
        <v>15</v>
      </c>
      <c r="G133" s="39">
        <f>SUMIF('[1]Race 5'!$B:$B,B133,'[1]Race 5'!$G:$G)</f>
        <v>0</v>
      </c>
      <c r="H133" s="39">
        <f>SUMIF('[1]Race 6'!$B:$B,B133,'[1]Race 6'!$G:$G)</f>
        <v>0</v>
      </c>
      <c r="I133" s="39">
        <f>SUMIF('[1]Race 7'!$B:$B,B133,'[1]Race 7'!$G:$G)</f>
        <v>15</v>
      </c>
      <c r="J133" s="39">
        <f>SUMIF('[1]Race 8'!$B:$B,B133,'[1]Race 8'!$G:$G)</f>
        <v>14</v>
      </c>
      <c r="K133" s="39">
        <f>SUMIF('[1]Race 9'!$B:$B,B133,'[1]Race 9'!$G:$G)</f>
        <v>0</v>
      </c>
      <c r="L133" s="39">
        <f>SUMIF('[1]Race 10'!$B:$B,B133,'[1]Race 10'!$G:$G)</f>
        <v>13</v>
      </c>
      <c r="M133" s="39">
        <f>SUMIF('[1]Race 11'!$B:$B,B133,'[1]Race 11'!$G:$G)</f>
        <v>18</v>
      </c>
      <c r="N133" s="39">
        <f>SUMIF('[1]Race 12'!$B:$B,B133,'[1]Race 12'!$G:$G)</f>
        <v>15</v>
      </c>
      <c r="O133" s="39">
        <f>SUMIF('[1]Race 13'!$B:$B,B133,'[1]Race 13'!$G:$G)</f>
        <v>0</v>
      </c>
      <c r="P133" s="39">
        <f>SUMIF('[1]Race 14'!$B:$B,B133,'[1]Race 14'!$G:$G)</f>
        <v>9</v>
      </c>
      <c r="Q133" s="39">
        <f>SUMIF('[1]Race 15'!$B:$B,B133,'[1]Race 15'!$G:$G)</f>
        <v>12</v>
      </c>
      <c r="R133" s="40">
        <f t="shared" si="7"/>
        <v>130</v>
      </c>
      <c r="S133" s="41">
        <f t="shared" si="8"/>
        <v>10</v>
      </c>
      <c r="T133" s="41">
        <f>SUM(LARGE(C133:Q133,{1,2,3,4,5,6,7,8}))</f>
        <v>112</v>
      </c>
    </row>
    <row r="134" spans="2:20" ht="14.25" customHeight="1" x14ac:dyDescent="0.15">
      <c r="B134" s="42" t="s">
        <v>28</v>
      </c>
      <c r="C134" s="39">
        <f>SUMIF('[1]Race 1'!$B:$B,B134,'[1]Race 1'!$G:$G)</f>
        <v>19</v>
      </c>
      <c r="D134" s="39">
        <f>SUMIF('[1]Race 2'!$B:$B,B134,'[1]Race 2'!G:$G)</f>
        <v>18</v>
      </c>
      <c r="E134" s="39">
        <f>SUMIF('[1]Race 3'!$B:$B,B134,'[1]Race 3'!$G:$G)</f>
        <v>15</v>
      </c>
      <c r="F134" s="39">
        <f>SUMIF('[1]Race 4'!$B:$B,B134,'[1]Race 4'!$G:$G)</f>
        <v>17</v>
      </c>
      <c r="G134" s="39">
        <f>SUMIF('[1]Race 5'!$B:$B,B134,'[1]Race 5'!$G:$G)</f>
        <v>19</v>
      </c>
      <c r="H134" s="39">
        <f>SUMIF('[1]Race 6'!$B:$B,B134,'[1]Race 6'!$G:$G)</f>
        <v>0</v>
      </c>
      <c r="I134" s="39">
        <f>SUMIF('[1]Race 7'!$B:$B,B134,'[1]Race 7'!$G:$G)</f>
        <v>0</v>
      </c>
      <c r="J134" s="39">
        <f>SUMIF('[1]Race 8'!$B:$B,B134,'[1]Race 8'!$G:$G)</f>
        <v>0</v>
      </c>
      <c r="K134" s="39">
        <f>SUMIF('[1]Race 9'!$B:$B,B134,'[1]Race 9'!$G:$G)</f>
        <v>0</v>
      </c>
      <c r="L134" s="39">
        <f>SUMIF('[1]Race 10'!$B:$B,B134,'[1]Race 10'!$G:$G)</f>
        <v>0</v>
      </c>
      <c r="M134" s="39">
        <f>SUMIF('[1]Race 11'!$B:$B,B134,'[1]Race 11'!$G:$G)</f>
        <v>0</v>
      </c>
      <c r="N134" s="39">
        <f>SUMIF('[1]Race 12'!$B:$B,B134,'[1]Race 12'!$G:$G)</f>
        <v>0</v>
      </c>
      <c r="O134" s="39">
        <f>SUMIF('[1]Race 13'!$B:$B,B134,'[1]Race 13'!$G:$G)</f>
        <v>0</v>
      </c>
      <c r="P134" s="39">
        <f>SUMIF('[1]Race 14'!$B:$B,B134,'[1]Race 14'!$G:$G)</f>
        <v>0</v>
      </c>
      <c r="Q134" s="39">
        <f>SUMIF('[1]Race 15'!$B:$B,B134,'[1]Race 15'!$G:$G)</f>
        <v>0</v>
      </c>
      <c r="R134" s="40">
        <f t="shared" si="7"/>
        <v>88</v>
      </c>
      <c r="S134" s="41">
        <f t="shared" si="8"/>
        <v>5</v>
      </c>
      <c r="T134" s="41">
        <f>SUM(LARGE(C134:Q134,{1,2,3,4,5,6,7,8}))</f>
        <v>88</v>
      </c>
    </row>
    <row r="135" spans="2:20" ht="14.25" customHeight="1" x14ac:dyDescent="0.15">
      <c r="B135" s="42" t="s">
        <v>23</v>
      </c>
      <c r="C135" s="39">
        <f>SUMIF('[1]Race 1'!$B:$B,B135,'[1]Race 1'!$G:$G)</f>
        <v>0</v>
      </c>
      <c r="D135" s="39">
        <f>SUMIF('[1]Race 2'!$B:$B,B135,'[1]Race 2'!G:$G)</f>
        <v>9</v>
      </c>
      <c r="E135" s="39">
        <f>SUMIF('[1]Race 3'!$B:$B,B135,'[1]Race 3'!$G:$G)</f>
        <v>0</v>
      </c>
      <c r="F135" s="39">
        <f>SUMIF('[1]Race 4'!$B:$B,B135,'[1]Race 4'!$G:$G)</f>
        <v>0</v>
      </c>
      <c r="G135" s="39">
        <f>SUMIF('[1]Race 5'!$B:$B,B135,'[1]Race 5'!$G:$G)</f>
        <v>18</v>
      </c>
      <c r="H135" s="39">
        <f>SUMIF('[1]Race 6'!$B:$B,B135,'[1]Race 6'!$G:$G)</f>
        <v>0</v>
      </c>
      <c r="I135" s="39">
        <f>SUMIF('[1]Race 7'!$B:$B,B135,'[1]Race 7'!$G:$G)</f>
        <v>14</v>
      </c>
      <c r="J135" s="39">
        <f>SUMIF('[1]Race 8'!$B:$B,B135,'[1]Race 8'!$G:$G)</f>
        <v>0</v>
      </c>
      <c r="K135" s="39">
        <f>SUMIF('[1]Race 9'!$B:$B,B135,'[1]Race 9'!$G:$G)</f>
        <v>16</v>
      </c>
      <c r="L135" s="39">
        <f>SUMIF('[1]Race 10'!$B:$B,B135,'[1]Race 10'!$G:$G)</f>
        <v>11</v>
      </c>
      <c r="M135" s="39">
        <f>SUMIF('[1]Race 11'!$B:$B,B135,'[1]Race 11'!$G:$G)</f>
        <v>0</v>
      </c>
      <c r="N135" s="39">
        <f>SUMIF('[1]Race 12'!$B:$B,B135,'[1]Race 12'!$G:$G)</f>
        <v>0</v>
      </c>
      <c r="O135" s="39">
        <f>SUMIF('[1]Race 13'!$B:$B,B135,'[1]Race 13'!$G:$G)</f>
        <v>0</v>
      </c>
      <c r="P135" s="39">
        <f>SUMIF('[1]Race 14'!$B:$B,B135,'[1]Race 14'!$G:$G)</f>
        <v>8</v>
      </c>
      <c r="Q135" s="39">
        <f>SUMIF('[1]Race 15'!$B:$B,B135,'[1]Race 15'!$G:$G)</f>
        <v>11</v>
      </c>
      <c r="R135" s="40">
        <f t="shared" si="7"/>
        <v>87</v>
      </c>
      <c r="S135" s="41">
        <f t="shared" si="8"/>
        <v>7</v>
      </c>
      <c r="T135" s="41">
        <f>SUM(LARGE(C135:Q135,{1,2,3,4,5,6,7,8}))</f>
        <v>87</v>
      </c>
    </row>
    <row r="136" spans="2:20" ht="14.25" customHeight="1" x14ac:dyDescent="0.2">
      <c r="B136" s="29" t="s">
        <v>35</v>
      </c>
      <c r="C136" s="39">
        <f>SUMIF('[1]Race 1'!$B:$B,B136,'[1]Race 1'!$G:$G)</f>
        <v>17</v>
      </c>
      <c r="D136" s="39">
        <f>SUMIF('[1]Race 2'!$B:$B,B136,'[1]Race 2'!G:$G)</f>
        <v>13</v>
      </c>
      <c r="E136" s="39">
        <f>SUMIF('[1]Race 3'!$B:$B,B136,'[1]Race 3'!$G:$G)</f>
        <v>0</v>
      </c>
      <c r="F136" s="39">
        <f>SUMIF('[1]Race 4'!$B:$B,B136,'[1]Race 4'!$G:$G)</f>
        <v>0</v>
      </c>
      <c r="G136" s="39">
        <f>SUMIF('[1]Race 5'!$B:$B,B136,'[1]Race 5'!$G:$G)</f>
        <v>0</v>
      </c>
      <c r="H136" s="39">
        <f>SUMIF('[1]Race 6'!$B:$B,B136,'[1]Race 6'!$G:$G)</f>
        <v>0</v>
      </c>
      <c r="I136" s="39">
        <f>SUMIF('[1]Race 7'!$B:$B,B136,'[1]Race 7'!$G:$G)</f>
        <v>0</v>
      </c>
      <c r="J136" s="39">
        <f>SUMIF('[1]Race 8'!$B:$B,B136,'[1]Race 8'!$G:$G)</f>
        <v>0</v>
      </c>
      <c r="K136" s="39">
        <f>SUMIF('[1]Race 9'!$B:$B,B136,'[1]Race 9'!$G:$G)</f>
        <v>0</v>
      </c>
      <c r="L136" s="39">
        <f>SUMIF('[1]Race 10'!$B:$B,B136,'[1]Race 10'!$G:$G)</f>
        <v>17</v>
      </c>
      <c r="M136" s="39">
        <f>SUMIF('[1]Race 11'!$B:$B,B136,'[1]Race 11'!$G:$G)</f>
        <v>0</v>
      </c>
      <c r="N136" s="39">
        <f>SUMIF('[1]Race 12'!$B:$B,B136,'[1]Race 12'!$G:$G)</f>
        <v>0</v>
      </c>
      <c r="O136" s="39">
        <f>SUMIF('[1]Race 13'!$B:$B,B136,'[1]Race 13'!$G:$G)</f>
        <v>0</v>
      </c>
      <c r="P136" s="39">
        <f>SUMIF('[1]Race 14'!$B:$B,B136,'[1]Race 14'!$G:$G)</f>
        <v>13</v>
      </c>
      <c r="Q136" s="39">
        <f>SUMIF('[1]Race 15'!$B:$B,B136,'[1]Race 15'!$G:$G)</f>
        <v>16</v>
      </c>
      <c r="R136" s="40">
        <f t="shared" si="7"/>
        <v>76</v>
      </c>
      <c r="S136" s="41">
        <f t="shared" si="8"/>
        <v>5</v>
      </c>
      <c r="T136" s="41">
        <f>SUM(LARGE(C136:Q136,{1,2,3,4,5,6,7,8}))</f>
        <v>76</v>
      </c>
    </row>
    <row r="137" spans="2:20" ht="14.25" customHeight="1" x14ac:dyDescent="0.15">
      <c r="B137" s="17" t="s">
        <v>45</v>
      </c>
      <c r="C137" s="39">
        <f>SUMIF('[1]Race 1'!$B:$B,B137,'[1]Race 1'!$G:$G)</f>
        <v>20</v>
      </c>
      <c r="D137" s="39">
        <f>SUMIF('[1]Race 2'!$B:$B,B137,'[1]Race 2'!G:$G)</f>
        <v>0</v>
      </c>
      <c r="E137" s="39">
        <f>SUMIF('[1]Race 3'!$B:$B,B137,'[1]Race 3'!$G:$G)</f>
        <v>0</v>
      </c>
      <c r="F137" s="39">
        <f>SUMIF('[1]Race 4'!$B:$B,B137,'[1]Race 4'!$G:$G)</f>
        <v>0</v>
      </c>
      <c r="G137" s="39">
        <f>SUMIF('[1]Race 5'!$B:$B,B137,'[1]Race 5'!$G:$G)</f>
        <v>0</v>
      </c>
      <c r="H137" s="39">
        <f>SUMIF('[1]Race 6'!$B:$B,B137,'[1]Race 6'!$G:$G)</f>
        <v>0</v>
      </c>
      <c r="I137" s="39">
        <f>SUMIF('[1]Race 7'!$B:$B,B137,'[1]Race 7'!$G:$G)</f>
        <v>0</v>
      </c>
      <c r="J137" s="39">
        <f>SUMIF('[1]Race 8'!$B:$B,B137,'[1]Race 8'!$G:$G)</f>
        <v>0</v>
      </c>
      <c r="K137" s="39">
        <f>SUMIF('[1]Race 9'!$B:$B,B137,'[1]Race 9'!$G:$G)</f>
        <v>0</v>
      </c>
      <c r="L137" s="39">
        <f>SUMIF('[1]Race 10'!$B:$B,B137,'[1]Race 10'!$G:$G)</f>
        <v>20</v>
      </c>
      <c r="M137" s="39">
        <f>SUMIF('[1]Race 11'!$B:$B,B137,'[1]Race 11'!$G:$G)</f>
        <v>0</v>
      </c>
      <c r="N137" s="39">
        <f>SUMIF('[1]Race 12'!$B:$B,B137,'[1]Race 12'!$G:$G)</f>
        <v>0</v>
      </c>
      <c r="O137" s="39">
        <f>SUMIF('[1]Race 13'!$B:$B,B137,'[1]Race 13'!$G:$G)</f>
        <v>0</v>
      </c>
      <c r="P137" s="39">
        <f>SUMIF('[1]Race 14'!$B:$B,B137,'[1]Race 14'!$G:$G)</f>
        <v>18</v>
      </c>
      <c r="Q137" s="39">
        <f>SUMIF('[1]Race 15'!$B:$B,B137,'[1]Race 15'!$G:$G)</f>
        <v>0</v>
      </c>
      <c r="R137" s="40">
        <f t="shared" si="7"/>
        <v>58</v>
      </c>
      <c r="S137" s="41">
        <f t="shared" si="8"/>
        <v>3</v>
      </c>
      <c r="T137" s="41">
        <f>SUM(LARGE(C137:Q137,{1,2,3,4,5,6,7,8}))</f>
        <v>58</v>
      </c>
    </row>
    <row r="138" spans="2:20" ht="14.25" customHeight="1" x14ac:dyDescent="0.2">
      <c r="B138" s="24" t="s">
        <v>41</v>
      </c>
      <c r="C138" s="39">
        <f>SUMIF('[1]Race 1'!$B:$B,B138,'[1]Race 1'!$G:$G)</f>
        <v>0</v>
      </c>
      <c r="D138" s="39">
        <f>SUMIF('[1]Race 2'!$B:$B,B138,'[1]Race 2'!G:$G)</f>
        <v>0</v>
      </c>
      <c r="E138" s="39">
        <f>SUMIF('[1]Race 3'!$B:$B,B138,'[1]Race 3'!$G:$G)</f>
        <v>13</v>
      </c>
      <c r="F138" s="39">
        <f>SUMIF('[1]Race 4'!$B:$B,B138,'[1]Race 4'!$G:$G)</f>
        <v>0</v>
      </c>
      <c r="G138" s="39">
        <f>SUMIF('[1]Race 5'!$B:$B,B138,'[1]Race 5'!$G:$G)</f>
        <v>0</v>
      </c>
      <c r="H138" s="39">
        <f>SUMIF('[1]Race 6'!$B:$B,B138,'[1]Race 6'!$G:$G)</f>
        <v>0</v>
      </c>
      <c r="I138" s="39">
        <f>SUMIF('[1]Race 7'!$B:$B,B138,'[1]Race 7'!$G:$G)</f>
        <v>0</v>
      </c>
      <c r="J138" s="39">
        <f>SUMIF('[1]Race 8'!$B:$B,B138,'[1]Race 8'!$G:$G)</f>
        <v>12</v>
      </c>
      <c r="K138" s="39">
        <f>SUMIF('[1]Race 9'!$B:$B,B138,'[1]Race 9'!$G:$G)</f>
        <v>0</v>
      </c>
      <c r="L138" s="39">
        <f>SUMIF('[1]Race 10'!$B:$B,B138,'[1]Race 10'!$G:$G)</f>
        <v>10</v>
      </c>
      <c r="M138" s="39">
        <f>SUMIF('[1]Race 11'!$B:$B,B138,'[1]Race 11'!$G:$G)</f>
        <v>17</v>
      </c>
      <c r="N138" s="39">
        <f>SUMIF('[1]Race 12'!$B:$B,B138,'[1]Race 12'!$G:$G)</f>
        <v>0</v>
      </c>
      <c r="O138" s="39">
        <f>SUMIF('[1]Race 13'!$B:$B,B138,'[1]Race 13'!$G:$G)</f>
        <v>0</v>
      </c>
      <c r="P138" s="39">
        <f>SUMIF('[1]Race 14'!$B:$B,B138,'[1]Race 14'!$G:$G)</f>
        <v>6</v>
      </c>
      <c r="Q138" s="39">
        <f>SUMIF('[1]Race 15'!$B:$B,B138,'[1]Race 15'!$G:$G)</f>
        <v>0</v>
      </c>
      <c r="R138" s="40">
        <f t="shared" si="7"/>
        <v>58</v>
      </c>
      <c r="S138" s="41">
        <f t="shared" si="8"/>
        <v>5</v>
      </c>
      <c r="T138" s="41">
        <f>SUM(LARGE(C138:Q138,{1,2,3,4,5,6,7,8}))</f>
        <v>58</v>
      </c>
    </row>
    <row r="139" spans="2:20" ht="14.25" customHeight="1" x14ac:dyDescent="0.15">
      <c r="B139" s="28" t="s">
        <v>44</v>
      </c>
      <c r="C139" s="39">
        <f>SUMIF('[1]Race 1'!$B:$B,B139,'[1]Race 1'!$G:$G)</f>
        <v>0</v>
      </c>
      <c r="D139" s="39">
        <f>SUMIF('[1]Race 2'!$B:$B,B139,'[1]Race 2'!G:$G)</f>
        <v>0</v>
      </c>
      <c r="E139" s="39">
        <f>SUMIF('[1]Race 3'!$B:$B,B139,'[1]Race 3'!$G:$G)</f>
        <v>0</v>
      </c>
      <c r="F139" s="39">
        <f>SUMIF('[1]Race 4'!$B:$B,B139,'[1]Race 4'!$G:$G)</f>
        <v>0</v>
      </c>
      <c r="G139" s="39">
        <f>SUMIF('[1]Race 5'!$B:$B,B139,'[1]Race 5'!$G:$G)</f>
        <v>0</v>
      </c>
      <c r="H139" s="39">
        <f>SUMIF('[1]Race 6'!$B:$B,B139,'[1]Race 6'!$G:$G)</f>
        <v>0</v>
      </c>
      <c r="I139" s="39">
        <f>SUMIF('[1]Race 7'!$B:$B,B139,'[1]Race 7'!$G:$G)</f>
        <v>0</v>
      </c>
      <c r="J139" s="39">
        <f>SUMIF('[1]Race 8'!$B:$B,B139,'[1]Race 8'!$G:$G)</f>
        <v>0</v>
      </c>
      <c r="K139" s="39">
        <f>SUMIF('[1]Race 9'!$B:$B,B139,'[1]Race 9'!$G:$G)</f>
        <v>0</v>
      </c>
      <c r="L139" s="39">
        <f>SUMIF('[1]Race 10'!$B:$B,B139,'[1]Race 10'!$G:$G)</f>
        <v>0</v>
      </c>
      <c r="M139" s="39">
        <f>SUMIF('[1]Race 11'!$B:$B,B139,'[1]Race 11'!$G:$G)</f>
        <v>0</v>
      </c>
      <c r="N139" s="39">
        <f>SUMIF('[1]Race 12'!$B:$B,B139,'[1]Race 12'!$G:$G)</f>
        <v>20</v>
      </c>
      <c r="O139" s="39">
        <f>SUMIF('[1]Race 13'!$B:$B,B139,'[1]Race 13'!$G:$G)</f>
        <v>0</v>
      </c>
      <c r="P139" s="39">
        <f>SUMIF('[1]Race 14'!$B:$B,B139,'[1]Race 14'!$G:$G)</f>
        <v>0</v>
      </c>
      <c r="Q139" s="39">
        <f>SUMIF('[1]Race 15'!$B:$B,B139,'[1]Race 15'!$G:$G)</f>
        <v>20</v>
      </c>
      <c r="R139" s="40">
        <f t="shared" si="7"/>
        <v>40</v>
      </c>
      <c r="S139" s="41">
        <f t="shared" si="8"/>
        <v>2</v>
      </c>
      <c r="T139" s="41">
        <f>SUM(LARGE(C139:Q139,{1,2,3,4,5,6,7,8}))</f>
        <v>40</v>
      </c>
    </row>
    <row r="140" spans="2:20" ht="14.25" customHeight="1" x14ac:dyDescent="0.2">
      <c r="B140" s="29" t="s">
        <v>54</v>
      </c>
      <c r="C140" s="39">
        <f>SUMIF('[1]Race 1'!$B:$B,B140,'[1]Race 1'!$G:$G)</f>
        <v>0</v>
      </c>
      <c r="D140" s="39">
        <f>SUMIF('[1]Race 2'!$B:$B,B140,'[1]Race 2'!G:$G)</f>
        <v>0</v>
      </c>
      <c r="E140" s="39">
        <f>SUMIF('[1]Race 3'!$B:$B,B140,'[1]Race 3'!$G:$G)</f>
        <v>0</v>
      </c>
      <c r="F140" s="39">
        <f>SUMIF('[1]Race 4'!$B:$B,B140,'[1]Race 4'!$G:$G)</f>
        <v>0</v>
      </c>
      <c r="G140" s="39">
        <f>SUMIF('[1]Race 5'!$B:$B,B140,'[1]Race 5'!$G:$G)</f>
        <v>0</v>
      </c>
      <c r="H140" s="39">
        <f>SUMIF('[1]Race 6'!$B:$B,B140,'[1]Race 6'!$G:$G)</f>
        <v>0</v>
      </c>
      <c r="I140" s="39">
        <f>SUMIF('[1]Race 7'!$B:$B,B140,'[1]Race 7'!$G:$G)</f>
        <v>0</v>
      </c>
      <c r="J140" s="39">
        <f>SUMIF('[1]Race 8'!$B:$B,B140,'[1]Race 8'!$G:$G)</f>
        <v>0</v>
      </c>
      <c r="K140" s="39">
        <f>SUMIF('[1]Race 9'!$B:$B,B140,'[1]Race 9'!$G:$G)</f>
        <v>0</v>
      </c>
      <c r="L140" s="39">
        <f>SUMIF('[1]Race 10'!$B:$B,B140,'[1]Race 10'!$G:$G)</f>
        <v>0</v>
      </c>
      <c r="M140" s="39">
        <f>SUMIF('[1]Race 11'!$B:$B,B140,'[1]Race 11'!$G:$G)</f>
        <v>0</v>
      </c>
      <c r="N140" s="39">
        <f>SUMIF('[1]Race 12'!$B:$B,B140,'[1]Race 12'!$G:$G)</f>
        <v>0</v>
      </c>
      <c r="O140" s="39">
        <f>SUMIF('[1]Race 13'!$B:$B,B140,'[1]Race 13'!$G:$G)</f>
        <v>0</v>
      </c>
      <c r="P140" s="39">
        <f>SUMIF('[1]Race 14'!$B:$B,B140,'[1]Race 14'!$G:$G)</f>
        <v>17</v>
      </c>
      <c r="Q140" s="39">
        <f>SUMIF('[1]Race 15'!$B:$B,B140,'[1]Race 15'!$G:$G)</f>
        <v>18</v>
      </c>
      <c r="R140" s="40">
        <f t="shared" si="7"/>
        <v>35</v>
      </c>
      <c r="S140" s="41">
        <f t="shared" si="8"/>
        <v>2</v>
      </c>
      <c r="T140" s="41">
        <f>SUM(LARGE(C140:Q140,{1,2,3,4,5,6,7,8}))</f>
        <v>35</v>
      </c>
    </row>
    <row r="141" spans="2:20" ht="14.25" customHeight="1" x14ac:dyDescent="0.15">
      <c r="B141" s="42" t="s">
        <v>47</v>
      </c>
      <c r="C141" s="39">
        <f>SUMIF('[1]Race 1'!$B:$B,B141,'[1]Race 1'!$G:$G)</f>
        <v>0</v>
      </c>
      <c r="D141" s="39">
        <f>SUMIF('[1]Race 2'!$B:$B,B141,'[1]Race 2'!G:$G)</f>
        <v>0</v>
      </c>
      <c r="E141" s="39">
        <f>SUMIF('[1]Race 3'!$B:$B,B141,'[1]Race 3'!$G:$G)</f>
        <v>0</v>
      </c>
      <c r="F141" s="39">
        <f>SUMIF('[1]Race 4'!$B:$B,B141,'[1]Race 4'!$G:$G)</f>
        <v>14</v>
      </c>
      <c r="G141" s="39">
        <f>SUMIF('[1]Race 5'!$B:$B,B141,'[1]Race 5'!$G:$G)</f>
        <v>0</v>
      </c>
      <c r="H141" s="39">
        <f>SUMIF('[1]Race 6'!$B:$B,B141,'[1]Race 6'!$G:$G)</f>
        <v>0</v>
      </c>
      <c r="I141" s="39">
        <f>SUMIF('[1]Race 7'!$B:$B,B141,'[1]Race 7'!$G:$G)</f>
        <v>13</v>
      </c>
      <c r="J141" s="39">
        <f>SUMIF('[1]Race 8'!$B:$B,B141,'[1]Race 8'!$G:$G)</f>
        <v>0</v>
      </c>
      <c r="K141" s="39">
        <f>SUMIF('[1]Race 9'!$B:$B,B141,'[1]Race 9'!$G:$G)</f>
        <v>0</v>
      </c>
      <c r="L141" s="39">
        <f>SUMIF('[1]Race 10'!$B:$B,B141,'[1]Race 10'!$G:$G)</f>
        <v>0</v>
      </c>
      <c r="M141" s="39">
        <f>SUMIF('[1]Race 11'!$B:$B,B141,'[1]Race 11'!$G:$G)</f>
        <v>0</v>
      </c>
      <c r="N141" s="39">
        <f>SUMIF('[1]Race 12'!$B:$B,B141,'[1]Race 12'!$G:$G)</f>
        <v>0</v>
      </c>
      <c r="O141" s="39">
        <f>SUMIF('[1]Race 13'!$B:$B,B141,'[1]Race 13'!$G:$G)</f>
        <v>0</v>
      </c>
      <c r="P141" s="39">
        <f>SUMIF('[1]Race 14'!$B:$B,B141,'[1]Race 14'!$G:$G)</f>
        <v>7</v>
      </c>
      <c r="Q141" s="39">
        <f>SUMIF('[1]Race 15'!$B:$B,B141,'[1]Race 15'!$G:$G)</f>
        <v>0</v>
      </c>
      <c r="R141" s="43">
        <f t="shared" si="7"/>
        <v>34</v>
      </c>
      <c r="S141" s="41">
        <f t="shared" si="8"/>
        <v>3</v>
      </c>
      <c r="T141" s="41">
        <f>SUM(LARGE(C141:Q141,{1,2,3,4,5,6,7,8}))</f>
        <v>34</v>
      </c>
    </row>
    <row r="142" spans="2:20" ht="14.25" customHeight="1" x14ac:dyDescent="0.15">
      <c r="B142" s="44" t="s">
        <v>40</v>
      </c>
      <c r="C142" s="39">
        <f>SUMIF('[1]Race 1'!$B:$B,B142,'[1]Race 1'!$G:$G)</f>
        <v>13</v>
      </c>
      <c r="D142" s="39">
        <f>SUMIF('[1]Race 2'!$B:$B,B142,'[1]Race 2'!G:$G)</f>
        <v>0</v>
      </c>
      <c r="E142" s="39">
        <f>SUMIF('[1]Race 3'!$B:$B,B142,'[1]Race 3'!$G:$G)</f>
        <v>0</v>
      </c>
      <c r="F142" s="39">
        <f>SUMIF('[1]Race 4'!$B:$B,B142,'[1]Race 4'!$G:$G)</f>
        <v>0</v>
      </c>
      <c r="G142" s="39">
        <f>SUMIF('[1]Race 5'!$B:$B,B142,'[1]Race 5'!$G:$G)</f>
        <v>0</v>
      </c>
      <c r="H142" s="39">
        <f>SUMIF('[1]Race 6'!$B:$B,B142,'[1]Race 6'!$G:$G)</f>
        <v>0</v>
      </c>
      <c r="I142" s="39">
        <f>SUMIF('[1]Race 7'!$B:$B,B142,'[1]Race 7'!$G:$G)</f>
        <v>0</v>
      </c>
      <c r="J142" s="39">
        <f>SUMIF('[1]Race 8'!$B:$B,B142,'[1]Race 8'!$G:$G)</f>
        <v>0</v>
      </c>
      <c r="K142" s="39">
        <f>SUMIF('[1]Race 9'!$B:$B,B142,'[1]Race 9'!$G:$G)</f>
        <v>0</v>
      </c>
      <c r="L142" s="39">
        <f>SUMIF('[1]Race 10'!$B:$B,B142,'[1]Race 10'!$G:$G)</f>
        <v>0</v>
      </c>
      <c r="M142" s="39">
        <f>SUMIF('[1]Race 11'!$B:$B,B142,'[1]Race 11'!$G:$G)</f>
        <v>0</v>
      </c>
      <c r="N142" s="39">
        <f>SUMIF('[1]Race 12'!$B:$B,B142,'[1]Race 12'!$G:$G)</f>
        <v>0</v>
      </c>
      <c r="O142" s="39">
        <f>SUMIF('[1]Race 13'!$B:$B,B142,'[1]Race 13'!$G:$G)</f>
        <v>0</v>
      </c>
      <c r="P142" s="39">
        <f>SUMIF('[1]Race 14'!$B:$B,B142,'[1]Race 14'!$G:$G)</f>
        <v>14</v>
      </c>
      <c r="Q142" s="39">
        <f>SUMIF('[1]Race 15'!$B:$B,B142,'[1]Race 15'!$G:$G)</f>
        <v>0</v>
      </c>
      <c r="R142" s="40">
        <f t="shared" si="7"/>
        <v>27</v>
      </c>
      <c r="S142" s="41">
        <f t="shared" si="8"/>
        <v>2</v>
      </c>
      <c r="T142" s="41">
        <f>SUM(LARGE(C142:Q142,{1,2,3,4,5,6,7,8}))</f>
        <v>27</v>
      </c>
    </row>
    <row r="143" spans="2:20" ht="14.25" customHeight="1" x14ac:dyDescent="0.2">
      <c r="B143" s="29" t="s">
        <v>49</v>
      </c>
      <c r="C143" s="39">
        <f>SUMIF('[1]Race 1'!$B:$B,B143,'[1]Race 1'!$G:$G)</f>
        <v>0</v>
      </c>
      <c r="D143" s="39">
        <f>SUMIF('[1]Race 2'!$B:$B,B143,'[1]Race 2'!G:$G)</f>
        <v>0</v>
      </c>
      <c r="E143" s="39">
        <f>SUMIF('[1]Race 3'!$B:$B,B143,'[1]Race 3'!$G:$G)</f>
        <v>0</v>
      </c>
      <c r="F143" s="39">
        <f>SUMIF('[1]Race 4'!$B:$B,B143,'[1]Race 4'!$G:$G)</f>
        <v>0</v>
      </c>
      <c r="G143" s="39">
        <f>SUMIF('[1]Race 5'!$B:$B,B143,'[1]Race 5'!$G:$G)</f>
        <v>0</v>
      </c>
      <c r="H143" s="39">
        <f>SUMIF('[1]Race 6'!$B:$B,B143,'[1]Race 6'!$G:$G)</f>
        <v>0</v>
      </c>
      <c r="I143" s="39">
        <f>SUMIF('[1]Race 7'!$B:$B,B143,'[1]Race 7'!$G:$G)</f>
        <v>0</v>
      </c>
      <c r="J143" s="39">
        <f>SUMIF('[1]Race 8'!$B:$B,B143,'[1]Race 8'!$G:$G)</f>
        <v>13</v>
      </c>
      <c r="K143" s="39">
        <f>SUMIF('[1]Race 9'!$B:$B,B143,'[1]Race 9'!$G:$G)</f>
        <v>0</v>
      </c>
      <c r="L143" s="39">
        <f>SUMIF('[1]Race 10'!$B:$B,B143,'[1]Race 10'!$G:$G)</f>
        <v>12</v>
      </c>
      <c r="M143" s="39">
        <f>SUMIF('[1]Race 11'!$B:$B,B143,'[1]Race 11'!$G:$G)</f>
        <v>0</v>
      </c>
      <c r="N143" s="39">
        <f>SUMIF('[1]Race 12'!$B:$B,B143,'[1]Race 12'!$G:$G)</f>
        <v>0</v>
      </c>
      <c r="O143" s="39">
        <f>SUMIF('[1]Race 13'!$B:$B,B143,'[1]Race 13'!$G:$G)</f>
        <v>0</v>
      </c>
      <c r="P143" s="39">
        <f>SUMIF('[1]Race 14'!$B:$B,B143,'[1]Race 14'!$G:$G)</f>
        <v>0</v>
      </c>
      <c r="Q143" s="39">
        <f>SUMIF('[1]Race 15'!$B:$B,B143,'[1]Race 15'!$G:$G)</f>
        <v>0</v>
      </c>
      <c r="R143" s="40">
        <f t="shared" si="7"/>
        <v>25</v>
      </c>
      <c r="S143" s="41">
        <f t="shared" si="8"/>
        <v>2</v>
      </c>
      <c r="T143" s="41">
        <f>SUM(LARGE(C143:Q143,{1,2,3,4,5,6,7,8}))</f>
        <v>25</v>
      </c>
    </row>
    <row r="144" spans="2:20" ht="14.25" customHeight="1" x14ac:dyDescent="0.15">
      <c r="B144" s="28" t="s">
        <v>63</v>
      </c>
      <c r="C144" s="39">
        <f>SUMIF('[1]Race 1'!$B:$B,B144,'[1]Race 1'!$G:$G)</f>
        <v>0</v>
      </c>
      <c r="D144" s="39">
        <f>SUMIF('[1]Race 2'!$B:$B,B144,'[1]Race 2'!G:$G)</f>
        <v>12</v>
      </c>
      <c r="E144" s="39">
        <f>SUMIF('[1]Race 3'!$B:$B,B144,'[1]Race 3'!$G:$G)</f>
        <v>0</v>
      </c>
      <c r="F144" s="39">
        <f>SUMIF('[1]Race 4'!$B:$B,B144,'[1]Race 4'!$G:$G)</f>
        <v>0</v>
      </c>
      <c r="G144" s="39">
        <f>SUMIF('[1]Race 5'!$B:$B,B144,'[1]Race 5'!$G:$G)</f>
        <v>0</v>
      </c>
      <c r="H144" s="39">
        <f>SUMIF('[1]Race 6'!$B:$B,B144,'[1]Race 6'!$G:$G)</f>
        <v>0</v>
      </c>
      <c r="I144" s="39">
        <f>SUMIF('[1]Race 7'!$B:$B,B144,'[1]Race 7'!$G:$G)</f>
        <v>0</v>
      </c>
      <c r="J144" s="39">
        <f>SUMIF('[1]Race 8'!$B:$B,B144,'[1]Race 8'!$G:$G)</f>
        <v>0</v>
      </c>
      <c r="K144" s="39">
        <f>SUMIF('[1]Race 9'!$B:$B,B144,'[1]Race 9'!$G:$G)</f>
        <v>0</v>
      </c>
      <c r="L144" s="39">
        <f>SUMIF('[1]Race 10'!$B:$B,B144,'[1]Race 10'!$G:$G)</f>
        <v>0</v>
      </c>
      <c r="M144" s="39">
        <f>SUMIF('[1]Race 11'!$B:$B,B144,'[1]Race 11'!$G:$G)</f>
        <v>0</v>
      </c>
      <c r="N144" s="39">
        <f>SUMIF('[1]Race 12'!$B:$B,B144,'[1]Race 12'!$G:$G)</f>
        <v>0</v>
      </c>
      <c r="O144" s="39">
        <f>SUMIF('[1]Race 13'!$B:$B,B144,'[1]Race 13'!$G:$G)</f>
        <v>0</v>
      </c>
      <c r="P144" s="39">
        <f>SUMIF('[1]Race 14'!$B:$B,B144,'[1]Race 14'!$G:$G)</f>
        <v>0</v>
      </c>
      <c r="Q144" s="39">
        <f>SUMIF('[1]Race 15'!$B:$B,B144,'[1]Race 15'!$G:$G)</f>
        <v>13</v>
      </c>
      <c r="R144" s="40">
        <f t="shared" si="7"/>
        <v>25</v>
      </c>
      <c r="S144" s="41">
        <f t="shared" si="8"/>
        <v>2</v>
      </c>
      <c r="T144" s="41">
        <f>SUM(LARGE(C144:Q144,{1,2,3,4,5,6,7,8}))</f>
        <v>25</v>
      </c>
    </row>
    <row r="145" spans="1:20" ht="14.25" customHeight="1" x14ac:dyDescent="0.15">
      <c r="B145" s="28" t="s">
        <v>60</v>
      </c>
      <c r="C145" s="39">
        <f>SUMIF('[1]Race 1'!$B:$B,B145,'[1]Race 1'!$G:$G)</f>
        <v>0</v>
      </c>
      <c r="D145" s="39">
        <f>SUMIF('[1]Race 2'!$B:$B,B145,'[1]Race 2'!G:$G)</f>
        <v>17</v>
      </c>
      <c r="E145" s="39">
        <f>SUMIF('[1]Race 3'!$B:$B,B145,'[1]Race 3'!$G:$G)</f>
        <v>0</v>
      </c>
      <c r="F145" s="39">
        <f>SUMIF('[1]Race 4'!$B:$B,B145,'[1]Race 4'!$G:$G)</f>
        <v>0</v>
      </c>
      <c r="G145" s="39">
        <f>SUMIF('[1]Race 5'!$B:$B,B145,'[1]Race 5'!$G:$G)</f>
        <v>0</v>
      </c>
      <c r="H145" s="39">
        <f>SUMIF('[1]Race 6'!$B:$B,B145,'[1]Race 6'!$G:$G)</f>
        <v>0</v>
      </c>
      <c r="I145" s="39">
        <f>SUMIF('[1]Race 7'!$B:$B,B145,'[1]Race 7'!$G:$G)</f>
        <v>0</v>
      </c>
      <c r="J145" s="39">
        <f>SUMIF('[1]Race 8'!$B:$B,B145,'[1]Race 8'!$G:$G)</f>
        <v>0</v>
      </c>
      <c r="K145" s="39">
        <f>SUMIF('[1]Race 9'!$B:$B,B145,'[1]Race 9'!$G:$G)</f>
        <v>0</v>
      </c>
      <c r="L145" s="39">
        <f>SUMIF('[1]Race 10'!$B:$B,B145,'[1]Race 10'!$G:$G)</f>
        <v>0</v>
      </c>
      <c r="M145" s="39">
        <f>SUMIF('[1]Race 11'!$B:$B,B145,'[1]Race 11'!$G:$G)</f>
        <v>0</v>
      </c>
      <c r="N145" s="39">
        <f>SUMIF('[1]Race 12'!$B:$B,B145,'[1]Race 12'!$G:$G)</f>
        <v>0</v>
      </c>
      <c r="O145" s="39">
        <f>SUMIF('[1]Race 13'!$B:$B,B145,'[1]Race 13'!$G:$G)</f>
        <v>0</v>
      </c>
      <c r="P145" s="39">
        <f>SUMIF('[1]Race 14'!$B:$B,B145,'[1]Race 14'!$G:$G)</f>
        <v>0</v>
      </c>
      <c r="Q145" s="39">
        <f>SUMIF('[1]Race 15'!$B:$B,B145,'[1]Race 15'!$G:$G)</f>
        <v>0</v>
      </c>
      <c r="R145" s="40">
        <f t="shared" si="7"/>
        <v>17</v>
      </c>
      <c r="S145" s="41">
        <f t="shared" si="8"/>
        <v>1</v>
      </c>
      <c r="T145" s="41">
        <f>SUM(LARGE(C145:Q145,{1,2,3,4,5,6,7,8}))</f>
        <v>17</v>
      </c>
    </row>
    <row r="146" spans="1:20" ht="14.25" customHeight="1" x14ac:dyDescent="0.15">
      <c r="B146" s="42" t="s">
        <v>53</v>
      </c>
      <c r="C146" s="39">
        <f>SUMIF('[1]Race 1'!$B:$B,B146,'[1]Race 1'!$G:$G)</f>
        <v>0</v>
      </c>
      <c r="D146" s="39">
        <f>SUMIF('[1]Race 2'!$B:$B,B146,'[1]Race 2'!G:$G)</f>
        <v>0</v>
      </c>
      <c r="E146" s="39">
        <f>SUMIF('[1]Race 3'!$B:$B,B146,'[1]Race 3'!$G:$G)</f>
        <v>0</v>
      </c>
      <c r="F146" s="39">
        <f>SUMIF('[1]Race 4'!$B:$B,B146,'[1]Race 4'!$G:$G)</f>
        <v>0</v>
      </c>
      <c r="G146" s="39">
        <f>SUMIF('[1]Race 5'!$B:$B,B146,'[1]Race 5'!$G:$G)</f>
        <v>0</v>
      </c>
      <c r="H146" s="39">
        <f>SUMIF('[1]Race 6'!$B:$B,B146,'[1]Race 6'!$G:$G)</f>
        <v>0</v>
      </c>
      <c r="I146" s="39">
        <f>SUMIF('[1]Race 7'!$B:$B,B146,'[1]Race 7'!$G:$G)</f>
        <v>0</v>
      </c>
      <c r="J146" s="39">
        <f>SUMIF('[1]Race 8'!$B:$B,B146,'[1]Race 8'!$G:$G)</f>
        <v>0</v>
      </c>
      <c r="K146" s="39">
        <f>SUMIF('[1]Race 9'!$B:$B,B146,'[1]Race 9'!$G:$G)</f>
        <v>0</v>
      </c>
      <c r="L146" s="39">
        <f>SUMIF('[1]Race 10'!$B:$B,B146,'[1]Race 10'!$G:$G)</f>
        <v>0</v>
      </c>
      <c r="M146" s="39">
        <f>SUMIF('[1]Race 11'!$B:$B,B146,'[1]Race 11'!$G:$G)</f>
        <v>0</v>
      </c>
      <c r="N146" s="39">
        <f>SUMIF('[1]Race 12'!$B:$B,B146,'[1]Race 12'!$G:$G)</f>
        <v>16</v>
      </c>
      <c r="O146" s="39">
        <f>SUMIF('[1]Race 13'!$B:$B,B146,'[1]Race 13'!$G:$G)</f>
        <v>0</v>
      </c>
      <c r="P146" s="39">
        <f>SUMIF('[1]Race 14'!$B:$B,B146,'[1]Race 14'!$G:$G)</f>
        <v>0</v>
      </c>
      <c r="Q146" s="39">
        <f>SUMIF('[1]Race 15'!$B:$B,B146,'[1]Race 15'!$G:$G)</f>
        <v>0</v>
      </c>
      <c r="R146" s="40">
        <f t="shared" si="7"/>
        <v>16</v>
      </c>
      <c r="S146" s="41">
        <f t="shared" si="8"/>
        <v>1</v>
      </c>
      <c r="T146" s="41">
        <f>SUM(LARGE(C146:Q146,{1,2,3,4,5,6,7,8}))</f>
        <v>16</v>
      </c>
    </row>
    <row r="147" spans="1:20" ht="14.25" customHeight="1" x14ac:dyDescent="0.15">
      <c r="B147" s="23" t="s">
        <v>64</v>
      </c>
      <c r="C147" s="39">
        <f>SUMIF('[1]Race 1'!$B:$B,B147,'[1]Race 1'!$G:$G)</f>
        <v>0</v>
      </c>
      <c r="D147" s="39">
        <f>SUMIF('[1]Race 2'!$B:$B,B147,'[1]Race 2'!G:$G)</f>
        <v>0</v>
      </c>
      <c r="E147" s="39">
        <f>SUMIF('[1]Race 3'!$B:$B,B147,'[1]Race 3'!$G:$G)</f>
        <v>0</v>
      </c>
      <c r="F147" s="39">
        <f>SUMIF('[1]Race 4'!$B:$B,B147,'[1]Race 4'!$G:$G)</f>
        <v>0</v>
      </c>
      <c r="G147" s="39">
        <f>SUMIF('[1]Race 5'!$B:$B,B147,'[1]Race 5'!$G:$G)</f>
        <v>0</v>
      </c>
      <c r="H147" s="39">
        <f>SUMIF('[1]Race 6'!$B:$B,B147,'[1]Race 6'!$G:$G)</f>
        <v>0</v>
      </c>
      <c r="I147" s="39">
        <f>SUMIF('[1]Race 7'!$B:$B,B147,'[1]Race 7'!$G:$G)</f>
        <v>0</v>
      </c>
      <c r="J147" s="39">
        <f>SUMIF('[1]Race 8'!$B:$B,B147,'[1]Race 8'!$G:$G)</f>
        <v>0</v>
      </c>
      <c r="K147" s="39">
        <f>SUMIF('[1]Race 9'!$B:$B,B147,'[1]Race 9'!$G:$G)</f>
        <v>0</v>
      </c>
      <c r="L147" s="39">
        <f>SUMIF('[1]Race 10'!$B:$B,B147,'[1]Race 10'!$G:$G)</f>
        <v>0</v>
      </c>
      <c r="M147" s="39">
        <f>SUMIF('[1]Race 11'!$B:$B,B147,'[1]Race 11'!$G:$G)</f>
        <v>0</v>
      </c>
      <c r="N147" s="39">
        <f>SUMIF('[1]Race 12'!$B:$B,B147,'[1]Race 12'!$G:$G)</f>
        <v>0</v>
      </c>
      <c r="O147" s="39">
        <f>SUMIF('[1]Race 13'!$B:$B,B147,'[1]Race 13'!$G:$G)</f>
        <v>0</v>
      </c>
      <c r="P147" s="39">
        <f>SUMIF('[1]Race 14'!$B:$B,B147,'[1]Race 14'!$G:$G)</f>
        <v>0</v>
      </c>
      <c r="Q147" s="39">
        <f>SUMIF('[1]Race 15'!$B:$B,B147,'[1]Race 15'!$G:$G)</f>
        <v>14</v>
      </c>
      <c r="R147" s="40">
        <f t="shared" si="7"/>
        <v>14</v>
      </c>
      <c r="S147" s="41">
        <f t="shared" si="8"/>
        <v>1</v>
      </c>
      <c r="T147" s="41">
        <f>SUM(LARGE(C147:Q147,{1,2,3,4,5,6,7,8}))</f>
        <v>14</v>
      </c>
    </row>
    <row r="148" spans="1:20" ht="14.25" customHeight="1" x14ac:dyDescent="0.15">
      <c r="B148" s="17" t="s">
        <v>74</v>
      </c>
      <c r="C148" s="39">
        <f>SUMIF('[1]Race 1'!$B:$B,B148,'[1]Race 1'!$G:$G)</f>
        <v>0</v>
      </c>
      <c r="D148" s="39">
        <f>SUMIF('[1]Race 2'!$B:$B,B148,'[1]Race 2'!G:$G)</f>
        <v>0</v>
      </c>
      <c r="E148" s="39">
        <f>SUMIF('[1]Race 3'!$B:$B,B148,'[1]Race 3'!$G:$G)</f>
        <v>0</v>
      </c>
      <c r="F148" s="39">
        <f>SUMIF('[1]Race 4'!$B:$B,B148,'[1]Race 4'!$G:$G)</f>
        <v>0</v>
      </c>
      <c r="G148" s="39">
        <f>SUMIF('[1]Race 5'!$B:$B,B148,'[1]Race 5'!$G:$G)</f>
        <v>0</v>
      </c>
      <c r="H148" s="39">
        <f>SUMIF('[1]Race 6'!$B:$B,B148,'[1]Race 6'!$G:$G)</f>
        <v>0</v>
      </c>
      <c r="I148" s="39">
        <f>SUMIF('[1]Race 7'!$B:$B,B148,'[1]Race 7'!$G:$G)</f>
        <v>0</v>
      </c>
      <c r="J148" s="39">
        <f>SUMIF('[1]Race 8'!$B:$B,B148,'[1]Race 8'!$G:$G)</f>
        <v>0</v>
      </c>
      <c r="K148" s="39">
        <f>SUMIF('[1]Race 9'!$B:$B,B148,'[1]Race 9'!$G:$G)</f>
        <v>0</v>
      </c>
      <c r="L148" s="39">
        <f>SUMIF('[1]Race 10'!$B:$B,B148,'[1]Race 10'!$G:$G)</f>
        <v>0</v>
      </c>
      <c r="M148" s="39">
        <f>SUMIF('[1]Race 11'!$B:$B,B148,'[1]Race 11'!$G:$G)</f>
        <v>0</v>
      </c>
      <c r="N148" s="39">
        <f>SUMIF('[1]Race 12'!$B:$B,B148,'[1]Race 12'!$G:$G)</f>
        <v>0</v>
      </c>
      <c r="O148" s="39">
        <f>SUMIF('[1]Race 13'!$B:$B,B148,'[1]Race 13'!$G:$G)</f>
        <v>0</v>
      </c>
      <c r="P148" s="39">
        <f>SUMIF('[1]Race 14'!$B:$B,B148,'[1]Race 14'!$G:$G)</f>
        <v>12</v>
      </c>
      <c r="Q148" s="39">
        <f>SUMIF('[1]Race 15'!$B:$B,B148,'[1]Race 15'!$G:$G)</f>
        <v>0</v>
      </c>
      <c r="R148" s="40">
        <f t="shared" si="7"/>
        <v>12</v>
      </c>
      <c r="S148" s="41">
        <f t="shared" si="8"/>
        <v>1</v>
      </c>
      <c r="T148" s="41">
        <f>SUM(LARGE(C148:Q148,{1,2,3,4,5,6,7,8}))</f>
        <v>12</v>
      </c>
    </row>
    <row r="149" spans="1:20" ht="14.25" customHeight="1" x14ac:dyDescent="0.15">
      <c r="A149" s="36"/>
      <c r="B149" s="42" t="s">
        <v>73</v>
      </c>
      <c r="C149" s="39">
        <f>SUMIF('[1]Race 1'!$B:$B,B149,'[1]Race 1'!$G:$G)</f>
        <v>11</v>
      </c>
      <c r="D149" s="39">
        <f>SUMIF('[1]Race 2'!$B:$B,B149,'[1]Race 2'!G:$G)</f>
        <v>0</v>
      </c>
      <c r="E149" s="39">
        <f>SUMIF('[1]Race 3'!$B:$B,B149,'[1]Race 3'!$G:$G)</f>
        <v>0</v>
      </c>
      <c r="F149" s="39">
        <f>SUMIF('[1]Race 4'!$B:$B,B149,'[1]Race 4'!$G:$G)</f>
        <v>0</v>
      </c>
      <c r="G149" s="39">
        <f>SUMIF('[1]Race 5'!$B:$B,B149,'[1]Race 5'!$G:$G)</f>
        <v>0</v>
      </c>
      <c r="H149" s="39">
        <f>SUMIF('[1]Race 6'!$B:$B,B149,'[1]Race 6'!$G:$G)</f>
        <v>0</v>
      </c>
      <c r="I149" s="39">
        <f>SUMIF('[1]Race 7'!$B:$B,B149,'[1]Race 7'!$G:$G)</f>
        <v>0</v>
      </c>
      <c r="J149" s="39">
        <f>SUMIF('[1]Race 8'!$B:$B,B149,'[1]Race 8'!$G:$G)</f>
        <v>0</v>
      </c>
      <c r="K149" s="39">
        <f>SUMIF('[1]Race 9'!$B:$B,B149,'[1]Race 9'!$G:$G)</f>
        <v>0</v>
      </c>
      <c r="L149" s="39">
        <f>SUMIF('[1]Race 10'!$B:$B,B149,'[1]Race 10'!$G:$G)</f>
        <v>0</v>
      </c>
      <c r="M149" s="39">
        <f>SUMIF('[1]Race 11'!$B:$B,B149,'[1]Race 11'!$G:$G)</f>
        <v>0</v>
      </c>
      <c r="N149" s="39">
        <f>SUMIF('[1]Race 12'!$B:$B,B149,'[1]Race 12'!$G:$G)</f>
        <v>0</v>
      </c>
      <c r="O149" s="39">
        <f>SUMIF('[1]Race 13'!$B:$B,B149,'[1]Race 13'!$G:$G)</f>
        <v>0</v>
      </c>
      <c r="P149" s="39">
        <f>SUMIF('[1]Race 14'!$B:$B,B149,'[1]Race 14'!$G:$G)</f>
        <v>0</v>
      </c>
      <c r="Q149" s="39">
        <f>SUMIF('[1]Race 15'!$B:$B,B149,'[1]Race 15'!$G:$G)</f>
        <v>0</v>
      </c>
      <c r="R149" s="40">
        <f t="shared" si="7"/>
        <v>11</v>
      </c>
      <c r="S149" s="41">
        <f t="shared" si="8"/>
        <v>1</v>
      </c>
      <c r="T149" s="41">
        <f>SUM(LARGE(C149:Q149,{1,2,3,4,5,6,7,8}))</f>
        <v>11</v>
      </c>
    </row>
    <row r="150" spans="1:20" ht="14.25" customHeight="1" x14ac:dyDescent="0.15">
      <c r="B150" s="42" t="s">
        <v>72</v>
      </c>
      <c r="C150" s="39">
        <f>SUMIF('[1]Race 1'!$B:$B,B150,'[1]Race 1'!$G:$G)</f>
        <v>10</v>
      </c>
      <c r="D150" s="39">
        <f>SUMIF('[1]Race 2'!$B:$B,B150,'[1]Race 2'!G:$G)</f>
        <v>0</v>
      </c>
      <c r="E150" s="39">
        <f>SUMIF('[1]Race 3'!$B:$B,B150,'[1]Race 3'!$G:$G)</f>
        <v>0</v>
      </c>
      <c r="F150" s="39">
        <f>SUMIF('[1]Race 4'!$B:$B,B150,'[1]Race 4'!$G:$G)</f>
        <v>0</v>
      </c>
      <c r="G150" s="39">
        <f>SUMIF('[1]Race 5'!$B:$B,B150,'[1]Race 5'!$G:$G)</f>
        <v>0</v>
      </c>
      <c r="H150" s="39">
        <f>SUMIF('[1]Race 6'!$B:$B,B150,'[1]Race 6'!$G:$G)</f>
        <v>0</v>
      </c>
      <c r="I150" s="39">
        <f>SUMIF('[1]Race 7'!$B:$B,B150,'[1]Race 7'!$G:$G)</f>
        <v>0</v>
      </c>
      <c r="J150" s="39">
        <f>SUMIF('[1]Race 8'!$B:$B,B150,'[1]Race 8'!$G:$G)</f>
        <v>0</v>
      </c>
      <c r="K150" s="39">
        <f>SUMIF('[1]Race 9'!$B:$B,B150,'[1]Race 9'!$G:$G)</f>
        <v>0</v>
      </c>
      <c r="L150" s="39">
        <f>SUMIF('[1]Race 10'!$B:$B,B150,'[1]Race 10'!$G:$G)</f>
        <v>0</v>
      </c>
      <c r="M150" s="39">
        <f>SUMIF('[1]Race 11'!$B:$B,B150,'[1]Race 11'!$G:$G)</f>
        <v>0</v>
      </c>
      <c r="N150" s="39">
        <f>SUMIF('[1]Race 12'!$B:$B,B150,'[1]Race 12'!$G:$G)</f>
        <v>0</v>
      </c>
      <c r="O150" s="39">
        <f>SUMIF('[1]Race 13'!$B:$B,B150,'[1]Race 13'!$G:$G)</f>
        <v>0</v>
      </c>
      <c r="P150" s="39">
        <f>SUMIF('[1]Race 14'!$B:$B,B150,'[1]Race 14'!$G:$G)</f>
        <v>0</v>
      </c>
      <c r="Q150" s="39">
        <f>SUMIF('[1]Race 15'!$B:$B,B150,'[1]Race 15'!$G:$G)</f>
        <v>0</v>
      </c>
      <c r="R150" s="40">
        <f t="shared" si="7"/>
        <v>10</v>
      </c>
      <c r="S150" s="41">
        <f t="shared" si="8"/>
        <v>1</v>
      </c>
      <c r="T150" s="41">
        <f>SUM(LARGE(C150:Q150,{1,2,3,4,5,6,7,8}))</f>
        <v>10</v>
      </c>
    </row>
    <row r="151" spans="1:20" ht="14.25" customHeight="1" x14ac:dyDescent="0.15">
      <c r="B151" s="28" t="s">
        <v>67</v>
      </c>
      <c r="C151" s="39">
        <f>SUMIF('[1]Race 1'!$B:$B,B151,'[1]Race 1'!$G:$G)</f>
        <v>8</v>
      </c>
      <c r="D151" s="39">
        <f>SUMIF('[1]Race 2'!$B:$B,B151,'[1]Race 2'!G:$G)</f>
        <v>0</v>
      </c>
      <c r="E151" s="39">
        <f>SUMIF('[1]Race 3'!$B:$B,B151,'[1]Race 3'!$G:$G)</f>
        <v>0</v>
      </c>
      <c r="F151" s="39">
        <f>SUMIF('[1]Race 4'!$B:$B,B151,'[1]Race 4'!$G:$G)</f>
        <v>0</v>
      </c>
      <c r="G151" s="39">
        <f>SUMIF('[1]Race 5'!$B:$B,B151,'[1]Race 5'!$G:$G)</f>
        <v>0</v>
      </c>
      <c r="H151" s="39">
        <f>SUMIF('[1]Race 6'!$B:$B,B151,'[1]Race 6'!$G:$G)</f>
        <v>0</v>
      </c>
      <c r="I151" s="39">
        <f>SUMIF('[1]Race 7'!$B:$B,B151,'[1]Race 7'!$G:$G)</f>
        <v>0</v>
      </c>
      <c r="J151" s="39">
        <f>SUMIF('[1]Race 8'!$B:$B,B151,'[1]Race 8'!$G:$G)</f>
        <v>0</v>
      </c>
      <c r="K151" s="39">
        <f>SUMIF('[1]Race 9'!$B:$B,B151,'[1]Race 9'!$G:$G)</f>
        <v>0</v>
      </c>
      <c r="L151" s="39">
        <f>SUMIF('[1]Race 10'!$B:$B,B151,'[1]Race 10'!$G:$G)</f>
        <v>0</v>
      </c>
      <c r="M151" s="39">
        <f>SUMIF('[1]Race 11'!$B:$B,B151,'[1]Race 11'!$G:$G)</f>
        <v>0</v>
      </c>
      <c r="N151" s="39">
        <f>SUMIF('[1]Race 12'!$B:$B,B151,'[1]Race 12'!$G:$G)</f>
        <v>0</v>
      </c>
      <c r="O151" s="39">
        <f>SUMIF('[1]Race 13'!$B:$B,B151,'[1]Race 13'!$G:$G)</f>
        <v>0</v>
      </c>
      <c r="P151" s="39">
        <f>SUMIF('[1]Race 14'!$B:$B,B151,'[1]Race 14'!$G:$G)</f>
        <v>0</v>
      </c>
      <c r="Q151" s="39">
        <f>SUMIF('[1]Race 15'!$B:$B,B151,'[1]Race 15'!$G:$G)</f>
        <v>0</v>
      </c>
      <c r="R151" s="40">
        <f t="shared" si="7"/>
        <v>8</v>
      </c>
      <c r="S151" s="41">
        <f t="shared" si="8"/>
        <v>1</v>
      </c>
      <c r="T151" s="41">
        <f>SUM(LARGE(C151:Q151,{1,2,3,4,5,6,7,8}))</f>
        <v>8</v>
      </c>
    </row>
    <row r="152" spans="1:20" ht="14.25" customHeight="1" x14ac:dyDescent="0.15">
      <c r="B152" s="17" t="s">
        <v>51</v>
      </c>
      <c r="C152" s="39">
        <f>SUMIF('[1]Race 1'!$B:$B,B152,'[1]Race 1'!$G:$G)</f>
        <v>7</v>
      </c>
      <c r="D152" s="39">
        <f>SUMIF('[1]Race 2'!$B:$B,B152,'[1]Race 2'!G:$G)</f>
        <v>0</v>
      </c>
      <c r="E152" s="39">
        <f>SUMIF('[1]Race 3'!$B:$B,B152,'[1]Race 3'!$G:$G)</f>
        <v>0</v>
      </c>
      <c r="F152" s="39">
        <f>SUMIF('[1]Race 4'!$B:$B,B152,'[1]Race 4'!$G:$G)</f>
        <v>0</v>
      </c>
      <c r="G152" s="39">
        <f>SUMIF('[1]Race 5'!$B:$B,B152,'[1]Race 5'!$G:$G)</f>
        <v>0</v>
      </c>
      <c r="H152" s="39">
        <f>SUMIF('[1]Race 6'!$B:$B,B152,'[1]Race 6'!$G:$G)</f>
        <v>0</v>
      </c>
      <c r="I152" s="39">
        <f>SUMIF('[1]Race 7'!$B:$B,B152,'[1]Race 7'!$G:$G)</f>
        <v>0</v>
      </c>
      <c r="J152" s="39">
        <f>SUMIF('[1]Race 8'!$B:$B,B152,'[1]Race 8'!$G:$G)</f>
        <v>0</v>
      </c>
      <c r="K152" s="39">
        <f>SUMIF('[1]Race 9'!$B:$B,B152,'[1]Race 9'!$G:$G)</f>
        <v>0</v>
      </c>
      <c r="L152" s="39">
        <f>SUMIF('[1]Race 10'!$B:$B,B152,'[1]Race 10'!$G:$G)</f>
        <v>0</v>
      </c>
      <c r="M152" s="39">
        <f>SUMIF('[1]Race 11'!$B:$B,B152,'[1]Race 11'!$G:$G)</f>
        <v>0</v>
      </c>
      <c r="N152" s="39">
        <f>SUMIF('[1]Race 12'!$B:$B,B152,'[1]Race 12'!$G:$G)</f>
        <v>0</v>
      </c>
      <c r="O152" s="39">
        <f>SUMIF('[1]Race 13'!$B:$B,B152,'[1]Race 13'!$G:$G)</f>
        <v>0</v>
      </c>
      <c r="P152" s="39">
        <f>SUMIF('[1]Race 14'!$B:$B,B152,'[1]Race 14'!$G:$G)</f>
        <v>0</v>
      </c>
      <c r="Q152" s="39">
        <f>SUMIF('[1]Race 15'!$B:$B,B152,'[1]Race 15'!$G:$G)</f>
        <v>0</v>
      </c>
      <c r="R152" s="40">
        <f t="shared" si="7"/>
        <v>7</v>
      </c>
      <c r="S152" s="41">
        <f t="shared" si="8"/>
        <v>1</v>
      </c>
      <c r="T152" s="41">
        <f>SUM(LARGE(C152:Q152,{1,2,3,4,5,6,7,8}))</f>
        <v>7</v>
      </c>
    </row>
    <row r="153" spans="1:20" ht="14.25" customHeight="1" x14ac:dyDescent="0.15">
      <c r="B153" s="17" t="s">
        <v>52</v>
      </c>
      <c r="C153" s="39">
        <f>SUMIF('[1]Race 1'!$B:$B,B153,'[1]Race 1'!$G:$G)</f>
        <v>6</v>
      </c>
      <c r="D153" s="39">
        <f>SUMIF('[1]Race 2'!$B:$B,B153,'[1]Race 2'!G:$G)</f>
        <v>0</v>
      </c>
      <c r="E153" s="39">
        <f>SUMIF('[1]Race 3'!$B:$B,B153,'[1]Race 3'!$G:$G)</f>
        <v>0</v>
      </c>
      <c r="F153" s="39">
        <f>SUMIF('[1]Race 4'!$B:$B,B153,'[1]Race 4'!$G:$G)</f>
        <v>0</v>
      </c>
      <c r="G153" s="39">
        <f>SUMIF('[1]Race 5'!$B:$B,B153,'[1]Race 5'!$G:$G)</f>
        <v>0</v>
      </c>
      <c r="H153" s="39">
        <f>SUMIF('[1]Race 6'!$B:$B,B153,'[1]Race 6'!$G:$G)</f>
        <v>0</v>
      </c>
      <c r="I153" s="39">
        <f>SUMIF('[1]Race 7'!$B:$B,B153,'[1]Race 7'!$G:$G)</f>
        <v>0</v>
      </c>
      <c r="J153" s="39">
        <f>SUMIF('[1]Race 8'!$B:$B,B153,'[1]Race 8'!$G:$G)</f>
        <v>0</v>
      </c>
      <c r="K153" s="39">
        <f>SUMIF('[1]Race 9'!$B:$B,B153,'[1]Race 9'!$G:$G)</f>
        <v>0</v>
      </c>
      <c r="L153" s="39">
        <f>SUMIF('[1]Race 10'!$B:$B,B153,'[1]Race 10'!$G:$G)</f>
        <v>0</v>
      </c>
      <c r="M153" s="39">
        <f>SUMIF('[1]Race 11'!$B:$B,B153,'[1]Race 11'!$G:$G)</f>
        <v>0</v>
      </c>
      <c r="N153" s="39">
        <f>SUMIF('[1]Race 12'!$B:$B,B153,'[1]Race 12'!$G:$G)</f>
        <v>0</v>
      </c>
      <c r="O153" s="39">
        <f>SUMIF('[1]Race 13'!$B:$B,B153,'[1]Race 13'!$G:$G)</f>
        <v>0</v>
      </c>
      <c r="P153" s="39">
        <f>SUMIF('[1]Race 14'!$B:$B,B153,'[1]Race 14'!$G:$G)</f>
        <v>0</v>
      </c>
      <c r="Q153" s="39">
        <f>SUMIF('[1]Race 15'!$B:$B,B153,'[1]Race 15'!$G:$G)</f>
        <v>0</v>
      </c>
      <c r="R153" s="40">
        <f t="shared" si="7"/>
        <v>6</v>
      </c>
      <c r="S153" s="41">
        <f t="shared" si="8"/>
        <v>1</v>
      </c>
      <c r="T153" s="41">
        <f>SUM(LARGE(C153:Q153,{1,2,3,4,5,6,7,8}))</f>
        <v>6</v>
      </c>
    </row>
    <row r="154" spans="1:20" ht="14.25" hidden="1" customHeight="1" x14ac:dyDescent="0.2">
      <c r="B154" s="24" t="s">
        <v>66</v>
      </c>
      <c r="C154" s="39">
        <f>SUMIF('[1]Race 1'!$B:$B,B154,'[1]Race 1'!$H:$H)</f>
        <v>0</v>
      </c>
      <c r="D154" s="39">
        <f>SUMIF('[1]Race 2'!$B:$B,B154,'[1]Race 2'!$H:$H)</f>
        <v>0</v>
      </c>
      <c r="E154" s="39">
        <f>SUMIF('[1]Race 3'!$B:$B,B154,'[1]Race 3'!$H:$H)</f>
        <v>0</v>
      </c>
      <c r="F154" s="39">
        <f>SUMIF('[1]Race 4'!$B:$B,B154,'[1]Race 4'!$H:$H)</f>
        <v>0</v>
      </c>
      <c r="G154" s="39">
        <f>SUMIF('[1]Race 5'!$B:$B,B154,'[1]Race 5'!$H:$H)</f>
        <v>0</v>
      </c>
      <c r="H154" s="39">
        <f>SUMIF('[1]Race 6'!$B:$B,B154,'[1]Race 6'!$H:$H)</f>
        <v>0</v>
      </c>
      <c r="I154" s="39">
        <f>SUMIF('[1]Race 7'!$B:$B,B154,'[1]Race 7'!$H:$H)</f>
        <v>0</v>
      </c>
      <c r="J154" s="39">
        <f>SUMIF('[1]Race 8'!$B:$B,B154,'[1]Race 8'!$H:$H)</f>
        <v>0</v>
      </c>
      <c r="K154" s="39">
        <f>SUMIF('[1]Race 9'!$B:$B,B154,'[1]Race 9'!$H:$H)</f>
        <v>0</v>
      </c>
      <c r="L154" s="39">
        <f>SUMIF('[1]Race 10'!$B:$B,B154,'[1]Race 10'!$H:$H)</f>
        <v>0</v>
      </c>
      <c r="M154" s="39">
        <f>SUMIF('[1]Race 11'!$B:$B,B154,'[1]Race 11'!$H:$H)</f>
        <v>0</v>
      </c>
      <c r="N154" s="39">
        <f>SUMIF('[1]Race 12'!$B:$B,B154,'[1]Race 12'!$H:$H)</f>
        <v>0</v>
      </c>
      <c r="O154" s="39">
        <f>SUMIF('[1]Race 13'!$B:$B,B154,'[1]Race 13'!$H:$H)</f>
        <v>0</v>
      </c>
      <c r="P154" s="39">
        <f>SUMIF('[1]Race 14'!$B:$B,B154,'[1]Race 14'!$H:$H)</f>
        <v>0</v>
      </c>
      <c r="Q154" s="39">
        <f>SUMIF('[1]Race 15'!$B:$B,B154,'[1]Race 15'!$H:$H)</f>
        <v>0</v>
      </c>
      <c r="R154" s="40">
        <f t="shared" si="7"/>
        <v>0</v>
      </c>
      <c r="S154" s="41">
        <f t="shared" si="8"/>
        <v>0</v>
      </c>
      <c r="T154" s="41">
        <f>SUM(LARGE(C154:Q154,{1,2,3,4,5,6,7,8}))</f>
        <v>0</v>
      </c>
    </row>
    <row r="155" spans="1:20" ht="14.25" hidden="1" customHeight="1" x14ac:dyDescent="0.2">
      <c r="B155" s="29" t="s">
        <v>76</v>
      </c>
      <c r="C155" s="39">
        <f>SUMIF('[1]Race 1'!$B:$B,B155,'[1]Race 1'!$G:$G)</f>
        <v>0</v>
      </c>
      <c r="D155" s="39">
        <f>SUMIF('[1]Race 2'!$B:$B,B155,'[1]Race 2'!G:$G)</f>
        <v>0</v>
      </c>
      <c r="E155" s="39">
        <f>SUMIF('[1]Race 3'!$B:$B,B155,'[1]Race 3'!$G:$G)</f>
        <v>0</v>
      </c>
      <c r="F155" s="39">
        <f>SUMIF('[1]Race 4'!$B:$B,B155,'[1]Race 4'!$G:$G)</f>
        <v>0</v>
      </c>
      <c r="G155" s="39">
        <f>SUMIF('[1]Race 5'!$B:$B,B155,'[1]Race 5'!$G:$G)</f>
        <v>0</v>
      </c>
      <c r="H155" s="39">
        <f>SUMIF('[1]Race 6'!$B:$B,B155,'[1]Race 6'!$G:$G)</f>
        <v>0</v>
      </c>
      <c r="I155" s="39">
        <f>SUMIF('[1]Race 7'!$B:$B,B155,'[1]Race 7'!$G:$G)</f>
        <v>0</v>
      </c>
      <c r="J155" s="39">
        <f>SUMIF('[1]Race 8'!$B:$B,B155,'[1]Race 8'!$G:$G)</f>
        <v>0</v>
      </c>
      <c r="K155" s="39">
        <f>SUMIF('[1]Race 9'!$B:$B,B155,'[1]Race 9'!$G:$G)</f>
        <v>0</v>
      </c>
      <c r="L155" s="39">
        <f>SUMIF('[1]Race 10'!$B:$B,B155,'[1]Race 10'!$G:$G)</f>
        <v>0</v>
      </c>
      <c r="M155" s="39">
        <f>SUMIF('[1]Race 11'!$B:$B,B155,'[1]Race 11'!$G:$G)</f>
        <v>0</v>
      </c>
      <c r="N155" s="39">
        <f>SUMIF('[1]Race 12'!$B:$B,B155,'[1]Race 12'!$G:$G)</f>
        <v>0</v>
      </c>
      <c r="O155" s="39">
        <f>SUMIF('[1]Race 13'!$B:$B,B155,'[1]Race 13'!$G:$G)</f>
        <v>0</v>
      </c>
      <c r="P155" s="39">
        <f>SUMIF('[1]Race 14'!$B:$B,B155,'[1]Race 14'!$G:$G)</f>
        <v>0</v>
      </c>
      <c r="Q155" s="39">
        <f>SUMIF('[1]Race 15'!$B:$B,B155,'[1]Race 15'!$G:$G)</f>
        <v>0</v>
      </c>
      <c r="R155" s="40">
        <f t="shared" si="7"/>
        <v>0</v>
      </c>
      <c r="S155" s="41">
        <f t="shared" si="8"/>
        <v>0</v>
      </c>
      <c r="T155" s="41">
        <f>SUM(LARGE(C155:Q155,{1,2,3,4,5,6,7,8}))</f>
        <v>0</v>
      </c>
    </row>
    <row r="156" spans="1:20" ht="14.25" hidden="1" customHeight="1" x14ac:dyDescent="0.2">
      <c r="B156" s="29" t="s">
        <v>75</v>
      </c>
      <c r="C156" s="39">
        <f>SUMIF('[1]Race 1'!$B:$B,B156,'[1]Race 1'!$G:$G)</f>
        <v>0</v>
      </c>
      <c r="D156" s="39">
        <f>SUMIF('[1]Race 2'!$B:$B,B156,'[1]Race 2'!G:$G)</f>
        <v>0</v>
      </c>
      <c r="E156" s="39">
        <f>SUMIF('[1]Race 3'!$B:$B,B156,'[1]Race 3'!$G:$G)</f>
        <v>0</v>
      </c>
      <c r="F156" s="39">
        <f>SUMIF('[1]Race 4'!$B:$B,B156,'[1]Race 4'!$G:$G)</f>
        <v>0</v>
      </c>
      <c r="G156" s="39">
        <f>SUMIF('[1]Race 5'!$B:$B,B156,'[1]Race 5'!$G:$G)</f>
        <v>0</v>
      </c>
      <c r="H156" s="39">
        <f>SUMIF('[1]Race 6'!$B:$B,B156,'[1]Race 6'!$G:$G)</f>
        <v>0</v>
      </c>
      <c r="I156" s="39">
        <f>SUMIF('[1]Race 7'!$B:$B,B156,'[1]Race 7'!$G:$G)</f>
        <v>0</v>
      </c>
      <c r="J156" s="39">
        <f>SUMIF('[1]Race 8'!$B:$B,B156,'[1]Race 8'!$G:$G)</f>
        <v>0</v>
      </c>
      <c r="K156" s="39">
        <f>SUMIF('[1]Race 9'!$B:$B,B156,'[1]Race 9'!$G:$G)</f>
        <v>0</v>
      </c>
      <c r="L156" s="39">
        <f>SUMIF('[1]Race 10'!$B:$B,B156,'[1]Race 10'!$G:$G)</f>
        <v>0</v>
      </c>
      <c r="M156" s="39">
        <f>SUMIF('[1]Race 11'!$B:$B,B156,'[1]Race 11'!$G:$G)</f>
        <v>0</v>
      </c>
      <c r="N156" s="39">
        <f>SUMIF('[1]Race 12'!$B:$B,B156,'[1]Race 12'!$G:$G)</f>
        <v>0</v>
      </c>
      <c r="O156" s="39">
        <f>SUMIF('[1]Race 13'!$B:$B,B156,'[1]Race 13'!$G:$G)</f>
        <v>0</v>
      </c>
      <c r="P156" s="39">
        <f>SUMIF('[1]Race 14'!$B:$B,B156,'[1]Race 14'!$G:$G)</f>
        <v>0</v>
      </c>
      <c r="Q156" s="39">
        <f>SUMIF('[1]Race 15'!$B:$B,B156,'[1]Race 15'!$G:$G)</f>
        <v>0</v>
      </c>
      <c r="R156" s="40">
        <f t="shared" si="7"/>
        <v>0</v>
      </c>
      <c r="S156" s="41">
        <f t="shared" si="8"/>
        <v>0</v>
      </c>
      <c r="T156" s="41">
        <f>SUM(LARGE(C156:Q156,{1,2,3,4,5,6,7,8}))</f>
        <v>0</v>
      </c>
    </row>
    <row r="157" spans="1:20" ht="14.25" hidden="1" customHeight="1" x14ac:dyDescent="0.15">
      <c r="B157" s="30" t="s">
        <v>79</v>
      </c>
      <c r="C157" s="39">
        <f>SUMIF('[1]Race 1'!$B:$B,B157,'[1]Race 1'!$G:$G)</f>
        <v>0</v>
      </c>
      <c r="D157" s="39">
        <f>SUMIF('[1]Race 2'!$B:$B,B157,'[1]Race 2'!G:$G)</f>
        <v>0</v>
      </c>
      <c r="E157" s="39">
        <f>SUMIF('[1]Race 3'!$B:$B,B157,'[1]Race 3'!$G:$G)</f>
        <v>0</v>
      </c>
      <c r="F157" s="39">
        <f>SUMIF('[1]Race 4'!$B:$B,B157,'[1]Race 4'!$G:$G)</f>
        <v>0</v>
      </c>
      <c r="G157" s="39">
        <f>SUMIF('[1]Race 5'!$B:$B,B157,'[1]Race 5'!$G:$G)</f>
        <v>0</v>
      </c>
      <c r="H157" s="39">
        <f>SUMIF('[1]Race 6'!$B:$B,B157,'[1]Race 6'!$G:$G)</f>
        <v>0</v>
      </c>
      <c r="I157" s="39">
        <f>SUMIF('[1]Race 7'!$B:$B,B157,'[1]Race 7'!$G:$G)</f>
        <v>0</v>
      </c>
      <c r="J157" s="39">
        <f>SUMIF('[1]Race 8'!$B:$B,B157,'[1]Race 8'!$G:$G)</f>
        <v>0</v>
      </c>
      <c r="K157" s="39">
        <f>SUMIF('[1]Race 9'!$B:$B,B157,'[1]Race 9'!$G:$G)</f>
        <v>0</v>
      </c>
      <c r="L157" s="39">
        <f>SUMIF('[1]Race 10'!$B:$B,B157,'[1]Race 10'!$G:$G)</f>
        <v>0</v>
      </c>
      <c r="M157" s="39">
        <f>SUMIF('[1]Race 11'!$B:$B,B157,'[1]Race 11'!$G:$G)</f>
        <v>0</v>
      </c>
      <c r="N157" s="39">
        <f>SUMIF('[1]Race 12'!$B:$B,B157,'[1]Race 12'!$G:$G)</f>
        <v>0</v>
      </c>
      <c r="O157" s="39">
        <f>SUMIF('[1]Race 13'!$B:$B,B157,'[1]Race 13'!$G:$G)</f>
        <v>0</v>
      </c>
      <c r="P157" s="39">
        <f>SUMIF('[1]Race 14'!$B:$B,B157,'[1]Race 14'!$G:$G)</f>
        <v>0</v>
      </c>
      <c r="Q157" s="39">
        <f>SUMIF('[1]Race 15'!$B:$B,B157,'[1]Race 15'!$G:$G)</f>
        <v>0</v>
      </c>
      <c r="R157" s="40">
        <f t="shared" si="7"/>
        <v>0</v>
      </c>
      <c r="S157" s="41">
        <f t="shared" si="8"/>
        <v>0</v>
      </c>
      <c r="T157" s="41">
        <f>SUM(LARGE(C157:Q157,{1,2,3,4,5,6,7,8}))</f>
        <v>0</v>
      </c>
    </row>
    <row r="158" spans="1:20" ht="14.25" hidden="1" customHeight="1" x14ac:dyDescent="0.15">
      <c r="B158" s="44" t="s">
        <v>77</v>
      </c>
      <c r="C158" s="39">
        <f>SUMIF('[1]Race 1'!$B:$B,B158,'[1]Race 1'!$G:$G)</f>
        <v>0</v>
      </c>
      <c r="D158" s="39">
        <f>SUMIF('[1]Race 2'!$B:$B,B158,'[1]Race 2'!G:$G)</f>
        <v>0</v>
      </c>
      <c r="E158" s="39">
        <f>SUMIF('[1]Race 3'!$B:$B,B158,'[1]Race 3'!$G:$G)</f>
        <v>0</v>
      </c>
      <c r="F158" s="39">
        <f>SUMIF('[1]Race 4'!$B:$B,B158,'[1]Race 4'!$G:$G)</f>
        <v>0</v>
      </c>
      <c r="G158" s="39">
        <f>SUMIF('[1]Race 5'!$B:$B,B158,'[1]Race 5'!$G:$G)</f>
        <v>0</v>
      </c>
      <c r="H158" s="39">
        <f>SUMIF('[1]Race 6'!$B:$B,B158,'[1]Race 6'!$G:$G)</f>
        <v>0</v>
      </c>
      <c r="I158" s="39">
        <f>SUMIF('[1]Race 7'!$B:$B,B158,'[1]Race 7'!$G:$G)</f>
        <v>0</v>
      </c>
      <c r="J158" s="39">
        <f>SUMIF('[1]Race 8'!$B:$B,B158,'[1]Race 8'!$G:$G)</f>
        <v>0</v>
      </c>
      <c r="K158" s="39">
        <f>SUMIF('[1]Race 9'!$B:$B,B158,'[1]Race 9'!$G:$G)</f>
        <v>0</v>
      </c>
      <c r="L158" s="39">
        <f>SUMIF('[1]Race 10'!$B:$B,B158,'[1]Race 10'!$G:$G)</f>
        <v>0</v>
      </c>
      <c r="M158" s="39">
        <f>SUMIF('[1]Race 11'!$B:$B,B158,'[1]Race 11'!$G:$G)</f>
        <v>0</v>
      </c>
      <c r="N158" s="39">
        <f>SUMIF('[1]Race 12'!$B:$B,B158,'[1]Race 12'!$G:$G)</f>
        <v>0</v>
      </c>
      <c r="O158" s="39">
        <f>SUMIF('[1]Race 13'!$B:$B,B158,'[1]Race 13'!$G:$G)</f>
        <v>0</v>
      </c>
      <c r="P158" s="39">
        <f>SUMIF('[1]Race 14'!$B:$B,B158,'[1]Race 14'!$G:$G)</f>
        <v>0</v>
      </c>
      <c r="Q158" s="39">
        <f>SUMIF('[1]Race 15'!$B:$B,B158,'[1]Race 15'!$G:$G)</f>
        <v>0</v>
      </c>
      <c r="R158" s="40">
        <f t="shared" si="7"/>
        <v>0</v>
      </c>
      <c r="S158" s="41">
        <f t="shared" si="8"/>
        <v>0</v>
      </c>
      <c r="T158" s="41">
        <f>SUM(LARGE(C158:Q158,{1,2,3,4,5,6,7,8}))</f>
        <v>0</v>
      </c>
    </row>
    <row r="159" spans="1:20" ht="14.25" hidden="1" customHeight="1" x14ac:dyDescent="0.15">
      <c r="B159" s="42" t="s">
        <v>81</v>
      </c>
      <c r="C159" s="39">
        <f>SUMIF('[1]Race 1'!$B:$B,B159,'[1]Race 1'!$G:$G)</f>
        <v>0</v>
      </c>
      <c r="D159" s="39">
        <f>SUMIF('[1]Race 2'!$B:$B,B159,'[1]Race 2'!G:$G)</f>
        <v>0</v>
      </c>
      <c r="E159" s="39">
        <f>SUMIF('[1]Race 3'!$B:$B,B159,'[1]Race 3'!$G:$G)</f>
        <v>0</v>
      </c>
      <c r="F159" s="39">
        <f>SUMIF('[1]Race 4'!$B:$B,B159,'[1]Race 4'!$G:$G)</f>
        <v>0</v>
      </c>
      <c r="G159" s="39">
        <f>SUMIF('[1]Race 5'!$B:$B,B159,'[1]Race 5'!$G:$G)</f>
        <v>0</v>
      </c>
      <c r="H159" s="39">
        <f>SUMIF('[1]Race 6'!$B:$B,B159,'[1]Race 6'!$G:$G)</f>
        <v>0</v>
      </c>
      <c r="I159" s="39">
        <f>SUMIF('[1]Race 7'!$B:$B,B159,'[1]Race 7'!$G:$G)</f>
        <v>0</v>
      </c>
      <c r="J159" s="39">
        <f>SUMIF('[1]Race 8'!$B:$B,B159,'[1]Race 8'!$G:$G)</f>
        <v>0</v>
      </c>
      <c r="K159" s="39">
        <f>SUMIF('[1]Race 9'!$B:$B,B159,'[1]Race 9'!$G:$G)</f>
        <v>0</v>
      </c>
      <c r="L159" s="39">
        <f>SUMIF('[1]Race 10'!$B:$B,B159,'[1]Race 10'!$G:$G)</f>
        <v>0</v>
      </c>
      <c r="M159" s="39">
        <f>SUMIF('[1]Race 11'!$B:$B,B159,'[1]Race 11'!$G:$G)</f>
        <v>0</v>
      </c>
      <c r="N159" s="39">
        <f>SUMIF('[1]Race 12'!$B:$B,B159,'[1]Race 12'!$G:$G)</f>
        <v>0</v>
      </c>
      <c r="O159" s="39">
        <f>SUMIF('[1]Race 13'!$B:$B,B159,'[1]Race 13'!$G:$G)</f>
        <v>0</v>
      </c>
      <c r="P159" s="39">
        <f>SUMIF('[1]Race 14'!$B:$B,B159,'[1]Race 14'!$G:$G)</f>
        <v>0</v>
      </c>
      <c r="Q159" s="39">
        <f>SUMIF('[1]Race 15'!$B:$B,B159,'[1]Race 15'!$G:$G)</f>
        <v>0</v>
      </c>
      <c r="R159" s="40">
        <f t="shared" si="7"/>
        <v>0</v>
      </c>
      <c r="S159" s="41">
        <f t="shared" si="8"/>
        <v>0</v>
      </c>
      <c r="T159" s="41">
        <f>SUM(LARGE(C159:Q159,{1,2,3,4,5,6,7,8}))</f>
        <v>0</v>
      </c>
    </row>
    <row r="160" spans="1:20" ht="14.25" hidden="1" customHeight="1" x14ac:dyDescent="0.2">
      <c r="B160" s="29" t="s">
        <v>84</v>
      </c>
      <c r="C160" s="39">
        <f>SUMIF('[1]Race 1'!$B:$B,B160,'[1]Race 1'!$G:$G)</f>
        <v>0</v>
      </c>
      <c r="D160" s="39">
        <f>SUMIF('[1]Race 2'!$B:$B,B160,'[1]Race 2'!G:$G)</f>
        <v>0</v>
      </c>
      <c r="E160" s="39">
        <f>SUMIF('[1]Race 3'!$B:$B,B160,'[1]Race 3'!$G:$G)</f>
        <v>0</v>
      </c>
      <c r="F160" s="39">
        <f>SUMIF('[1]Race 4'!$B:$B,B160,'[1]Race 4'!$G:$G)</f>
        <v>0</v>
      </c>
      <c r="G160" s="39">
        <f>SUMIF('[1]Race 5'!$B:$B,B160,'[1]Race 5'!$G:$G)</f>
        <v>0</v>
      </c>
      <c r="H160" s="39">
        <f>SUMIF('[1]Race 6'!$B:$B,B160,'[1]Race 6'!$G:$G)</f>
        <v>0</v>
      </c>
      <c r="I160" s="39">
        <f>SUMIF('[1]Race 7'!$B:$B,B160,'[1]Race 7'!$G:$G)</f>
        <v>0</v>
      </c>
      <c r="J160" s="39">
        <f>SUMIF('[1]Race 8'!$B:$B,B160,'[1]Race 8'!$G:$G)</f>
        <v>0</v>
      </c>
      <c r="K160" s="39">
        <f>SUMIF('[1]Race 9'!$B:$B,B160,'[1]Race 9'!$G:$G)</f>
        <v>0</v>
      </c>
      <c r="L160" s="39">
        <f>SUMIF('[1]Race 10'!$B:$B,B160,'[1]Race 10'!$G:$G)</f>
        <v>0</v>
      </c>
      <c r="M160" s="39">
        <f>SUMIF('[1]Race 11'!$B:$B,B160,'[1]Race 11'!$G:$G)</f>
        <v>0</v>
      </c>
      <c r="N160" s="39">
        <f>SUMIF('[1]Race 12'!$B:$B,B160,'[1]Race 12'!$G:$G)</f>
        <v>0</v>
      </c>
      <c r="O160" s="39">
        <f>SUMIF('[1]Race 13'!$B:$B,B160,'[1]Race 13'!$G:$G)</f>
        <v>0</v>
      </c>
      <c r="P160" s="39">
        <f>SUMIF('[1]Race 14'!$B:$B,B160,'[1]Race 14'!$G:$G)</f>
        <v>0</v>
      </c>
      <c r="Q160" s="39">
        <f>SUMIF('[1]Race 15'!$B:$B,B160,'[1]Race 15'!$G:$G)</f>
        <v>0</v>
      </c>
      <c r="R160" s="40">
        <f t="shared" si="7"/>
        <v>0</v>
      </c>
      <c r="S160" s="41">
        <f t="shared" si="8"/>
        <v>0</v>
      </c>
      <c r="T160" s="41">
        <f>SUM(LARGE(C160:Q160,{1,2,3,4,5,6,7,8}))</f>
        <v>0</v>
      </c>
    </row>
    <row r="161" spans="2:21" ht="14.25" hidden="1" customHeight="1" x14ac:dyDescent="0.15">
      <c r="B161" s="17" t="s">
        <v>83</v>
      </c>
      <c r="C161" s="39">
        <f>SUMIF('[1]Race 1'!$B:$B,B161,'[1]Race 1'!$G:$G)</f>
        <v>0</v>
      </c>
      <c r="D161" s="39">
        <f>SUMIF('[1]Race 2'!$B:$B,B161,'[1]Race 2'!G:$G)</f>
        <v>0</v>
      </c>
      <c r="E161" s="39">
        <f>SUMIF('[1]Race 3'!$B:$B,B161,'[1]Race 3'!$G:$G)</f>
        <v>0</v>
      </c>
      <c r="F161" s="39">
        <f>SUMIF('[1]Race 4'!$B:$B,B161,'[1]Race 4'!$G:$G)</f>
        <v>0</v>
      </c>
      <c r="G161" s="39">
        <f>SUMIF('[1]Race 5'!$B:$B,B161,'[1]Race 5'!$G:$G)</f>
        <v>0</v>
      </c>
      <c r="H161" s="39">
        <f>SUMIF('[1]Race 6'!$B:$B,B161,'[1]Race 6'!$G:$G)</f>
        <v>0</v>
      </c>
      <c r="I161" s="39">
        <f>SUMIF('[1]Race 7'!$B:$B,B161,'[1]Race 7'!$G:$G)</f>
        <v>0</v>
      </c>
      <c r="J161" s="39">
        <f>SUMIF('[1]Race 8'!$B:$B,B161,'[1]Race 8'!$G:$G)</f>
        <v>0</v>
      </c>
      <c r="K161" s="39">
        <f>SUMIF('[1]Race 9'!$B:$B,B161,'[1]Race 9'!$G:$G)</f>
        <v>0</v>
      </c>
      <c r="L161" s="39">
        <f>SUMIF('[1]Race 10'!$B:$B,B161,'[1]Race 10'!$G:$G)</f>
        <v>0</v>
      </c>
      <c r="M161" s="39">
        <f>SUMIF('[1]Race 11'!$B:$B,B161,'[1]Race 11'!$G:$G)</f>
        <v>0</v>
      </c>
      <c r="N161" s="39">
        <f>SUMIF('[1]Race 12'!$B:$B,B161,'[1]Race 12'!$G:$G)</f>
        <v>0</v>
      </c>
      <c r="O161" s="39">
        <f>SUMIF('[1]Race 13'!$B:$B,B161,'[1]Race 13'!$G:$G)</f>
        <v>0</v>
      </c>
      <c r="P161" s="39">
        <f>SUMIF('[1]Race 14'!$B:$B,B161,'[1]Race 14'!$G:$G)</f>
        <v>0</v>
      </c>
      <c r="Q161" s="39">
        <f>SUMIF('[1]Race 15'!$B:$B,B161,'[1]Race 15'!$G:$G)</f>
        <v>0</v>
      </c>
      <c r="R161" s="40">
        <f t="shared" si="7"/>
        <v>0</v>
      </c>
      <c r="S161" s="41">
        <f t="shared" si="8"/>
        <v>0</v>
      </c>
      <c r="T161" s="41">
        <f>SUM(LARGE(C161:Q161,{1,2,3,4,5,6,7,8}))</f>
        <v>0</v>
      </c>
    </row>
    <row r="162" spans="2:21" ht="14.25" hidden="1" customHeight="1" x14ac:dyDescent="0.15">
      <c r="B162" s="42" t="s">
        <v>85</v>
      </c>
      <c r="C162" s="39">
        <f>SUMIF('[1]Race 1'!$B:$B,B162,'[1]Race 1'!$G:$G)</f>
        <v>0</v>
      </c>
      <c r="D162" s="39">
        <f>SUMIF('[1]Race 2'!$B:$B,B162,'[1]Race 2'!G:$G)</f>
        <v>0</v>
      </c>
      <c r="E162" s="39">
        <f>SUMIF('[1]Race 3'!$B:$B,B162,'[1]Race 3'!$G:$G)</f>
        <v>0</v>
      </c>
      <c r="F162" s="39">
        <f>SUMIF('[1]Race 4'!$B:$B,B162,'[1]Race 4'!$G:$G)</f>
        <v>0</v>
      </c>
      <c r="G162" s="39">
        <f>SUMIF('[1]Race 5'!$B:$B,B162,'[1]Race 5'!$G:$G)</f>
        <v>0</v>
      </c>
      <c r="H162" s="39">
        <f>SUMIF('[1]Race 6'!$B:$B,B162,'[1]Race 6'!$G:$G)</f>
        <v>0</v>
      </c>
      <c r="I162" s="39">
        <f>SUMIF('[1]Race 7'!$B:$B,B162,'[1]Race 7'!$G:$G)</f>
        <v>0</v>
      </c>
      <c r="J162" s="39">
        <f>SUMIF('[1]Race 8'!$B:$B,B162,'[1]Race 8'!$G:$G)</f>
        <v>0</v>
      </c>
      <c r="K162" s="39">
        <f>SUMIF('[1]Race 9'!$B:$B,B162,'[1]Race 9'!$G:$G)</f>
        <v>0</v>
      </c>
      <c r="L162" s="39">
        <f>SUMIF('[1]Race 10'!$B:$B,B162,'[1]Race 10'!$G:$G)</f>
        <v>0</v>
      </c>
      <c r="M162" s="39">
        <f>SUMIF('[1]Race 11'!$B:$B,B162,'[1]Race 11'!$G:$G)</f>
        <v>0</v>
      </c>
      <c r="N162" s="39">
        <f>SUMIF('[1]Race 12'!$B:$B,B162,'[1]Race 12'!$G:$G)</f>
        <v>0</v>
      </c>
      <c r="O162" s="39">
        <f>SUMIF('[1]Race 13'!$B:$B,B162,'[1]Race 13'!$G:$G)</f>
        <v>0</v>
      </c>
      <c r="P162" s="39">
        <f>SUMIF('[1]Race 14'!$B:$B,B162,'[1]Race 14'!$G:$G)</f>
        <v>0</v>
      </c>
      <c r="Q162" s="39">
        <f>SUMIF('[1]Race 15'!$B:$B,B162,'[1]Race 15'!$G:$G)</f>
        <v>0</v>
      </c>
      <c r="R162" s="40">
        <f t="shared" si="7"/>
        <v>0</v>
      </c>
      <c r="S162" s="41">
        <f t="shared" si="8"/>
        <v>0</v>
      </c>
      <c r="T162" s="41">
        <f>SUM(LARGE(C162:Q162,{1,2,3,4,5,6,7,8}))</f>
        <v>0</v>
      </c>
    </row>
    <row r="163" spans="2:21" ht="14.25" hidden="1" customHeight="1" x14ac:dyDescent="0.15">
      <c r="B163" s="42" t="s">
        <v>90</v>
      </c>
      <c r="C163" s="39">
        <f>SUMIF('[1]Race 1'!$B:$B,B163,'[1]Race 1'!$G:$G)</f>
        <v>0</v>
      </c>
      <c r="D163" s="39">
        <f>SUMIF('[1]Race 2'!$B:$B,B163,'[1]Race 2'!G:$G)</f>
        <v>0</v>
      </c>
      <c r="E163" s="39">
        <f>SUMIF('[1]Race 3'!$B:$B,B163,'[1]Race 3'!$G:$G)</f>
        <v>0</v>
      </c>
      <c r="F163" s="39">
        <f>SUMIF('[1]Race 4'!$B:$B,B163,'[1]Race 4'!$G:$G)</f>
        <v>0</v>
      </c>
      <c r="G163" s="39">
        <f>SUMIF('[1]Race 5'!$B:$B,B163,'[1]Race 5'!$G:$G)</f>
        <v>0</v>
      </c>
      <c r="H163" s="39">
        <f>SUMIF('[1]Race 6'!$B:$B,B163,'[1]Race 6'!$G:$G)</f>
        <v>0</v>
      </c>
      <c r="I163" s="39">
        <f>SUMIF('[1]Race 7'!$B:$B,B163,'[1]Race 7'!$G:$G)</f>
        <v>0</v>
      </c>
      <c r="J163" s="39">
        <f>SUMIF('[1]Race 8'!$B:$B,B163,'[1]Race 8'!$G:$G)</f>
        <v>0</v>
      </c>
      <c r="K163" s="39">
        <f>SUMIF('[1]Race 9'!$B:$B,B163,'[1]Race 9'!$G:$G)</f>
        <v>0</v>
      </c>
      <c r="L163" s="39">
        <f>SUMIF('[1]Race 10'!$B:$B,B163,'[1]Race 10'!$G:$G)</f>
        <v>0</v>
      </c>
      <c r="M163" s="39">
        <f>SUMIF('[1]Race 11'!$B:$B,B163,'[1]Race 11'!$G:$G)</f>
        <v>0</v>
      </c>
      <c r="N163" s="39">
        <f>SUMIF('[1]Race 12'!$B:$B,B163,'[1]Race 12'!$G:$G)</f>
        <v>0</v>
      </c>
      <c r="O163" s="39">
        <f>SUMIF('[1]Race 13'!$B:$B,B163,'[1]Race 13'!$G:$G)</f>
        <v>0</v>
      </c>
      <c r="P163" s="39">
        <f>SUMIF('[1]Race 14'!$B:$B,B163,'[1]Race 14'!$G:$G)</f>
        <v>0</v>
      </c>
      <c r="Q163" s="39">
        <f>SUMIF('[1]Race 15'!$B:$B,B163,'[1]Race 15'!$G:$G)</f>
        <v>0</v>
      </c>
      <c r="R163" s="40">
        <f t="shared" si="7"/>
        <v>0</v>
      </c>
      <c r="S163" s="41">
        <f t="shared" si="8"/>
        <v>0</v>
      </c>
      <c r="T163" s="41">
        <f>SUM(LARGE(C163:Q163,{1,2,3,4,5,6,7,8}))</f>
        <v>0</v>
      </c>
    </row>
    <row r="164" spans="2:21" ht="14.25" hidden="1" customHeight="1" x14ac:dyDescent="0.15">
      <c r="B164" s="42" t="s">
        <v>89</v>
      </c>
      <c r="C164" s="39">
        <f>SUMIF('[1]Race 1'!$B:$B,B164,'[1]Race 1'!$G:$G)</f>
        <v>0</v>
      </c>
      <c r="D164" s="39">
        <f>SUMIF('[1]Race 2'!$B:$B,B164,'[1]Race 2'!G:$G)</f>
        <v>0</v>
      </c>
      <c r="E164" s="39">
        <f>SUMIF('[1]Race 3'!$B:$B,B164,'[1]Race 3'!$G:$G)</f>
        <v>0</v>
      </c>
      <c r="F164" s="39">
        <f>SUMIF('[1]Race 4'!$B:$B,B164,'[1]Race 4'!$G:$G)</f>
        <v>0</v>
      </c>
      <c r="G164" s="39">
        <f>SUMIF('[1]Race 5'!$B:$B,B164,'[1]Race 5'!$G:$G)</f>
        <v>0</v>
      </c>
      <c r="H164" s="39">
        <f>SUMIF('[1]Race 6'!$B:$B,B164,'[1]Race 6'!$G:$G)</f>
        <v>0</v>
      </c>
      <c r="I164" s="39">
        <f>SUMIF('[1]Race 7'!$B:$B,B164,'[1]Race 7'!$G:$G)</f>
        <v>0</v>
      </c>
      <c r="J164" s="39">
        <f>SUMIF('[1]Race 8'!$B:$B,B164,'[1]Race 8'!$G:$G)</f>
        <v>0</v>
      </c>
      <c r="K164" s="39">
        <f>SUMIF('[1]Race 9'!$B:$B,B164,'[1]Race 9'!$G:$G)</f>
        <v>0</v>
      </c>
      <c r="L164" s="39">
        <f>SUMIF('[1]Race 10'!$B:$B,B164,'[1]Race 10'!$G:$G)</f>
        <v>0</v>
      </c>
      <c r="M164" s="39">
        <f>SUMIF('[1]Race 11'!$B:$B,B164,'[1]Race 11'!$G:$G)</f>
        <v>0</v>
      </c>
      <c r="N164" s="39">
        <f>SUMIF('[1]Race 12'!$B:$B,B164,'[1]Race 12'!$G:$G)</f>
        <v>0</v>
      </c>
      <c r="O164" s="39">
        <f>SUMIF('[1]Race 13'!$B:$B,B164,'[1]Race 13'!$G:$G)</f>
        <v>0</v>
      </c>
      <c r="P164" s="39">
        <f>SUMIF('[1]Race 14'!$B:$B,B164,'[1]Race 14'!$G:$G)</f>
        <v>0</v>
      </c>
      <c r="Q164" s="39">
        <f>SUMIF('[1]Race 15'!$B:$B,B164,'[1]Race 15'!$G:$G)</f>
        <v>0</v>
      </c>
      <c r="R164" s="40">
        <f t="shared" si="7"/>
        <v>0</v>
      </c>
      <c r="S164" s="41">
        <f t="shared" si="8"/>
        <v>0</v>
      </c>
      <c r="T164" s="41">
        <f>SUM(LARGE(C164:Q164,{1,2,3,4,5,6,7,8}))</f>
        <v>0</v>
      </c>
    </row>
    <row r="165" spans="2:21" ht="14.25" hidden="1" customHeight="1" x14ac:dyDescent="0.15">
      <c r="B165" s="42" t="s">
        <v>95</v>
      </c>
      <c r="C165" s="39">
        <f>SUMIF('[1]Race 1'!$B:$B,B165,'[1]Race 1'!$G:$G)</f>
        <v>0</v>
      </c>
      <c r="D165" s="39">
        <f>SUMIF('[1]Race 2'!$B:$B,B165,'[1]Race 2'!G:$G)</f>
        <v>0</v>
      </c>
      <c r="E165" s="39">
        <f>SUMIF('[1]Race 3'!$B:$B,B165,'[1]Race 3'!$G:$G)</f>
        <v>0</v>
      </c>
      <c r="F165" s="39">
        <f>SUMIF('[1]Race 4'!$B:$B,B165,'[1]Race 4'!$G:$G)</f>
        <v>0</v>
      </c>
      <c r="G165" s="39">
        <f>SUMIF('[1]Race 5'!$B:$B,B165,'[1]Race 5'!$G:$G)</f>
        <v>0</v>
      </c>
      <c r="H165" s="39">
        <f>SUMIF('[1]Race 6'!$B:$B,B165,'[1]Race 6'!$G:$G)</f>
        <v>0</v>
      </c>
      <c r="I165" s="39">
        <f>SUMIF('[1]Race 7'!$B:$B,B165,'[1]Race 7'!$G:$G)</f>
        <v>0</v>
      </c>
      <c r="J165" s="39">
        <f>SUMIF('[1]Race 8'!$B:$B,B165,'[1]Race 8'!$G:$G)</f>
        <v>0</v>
      </c>
      <c r="K165" s="39">
        <f>SUMIF('[1]Race 9'!$B:$B,B165,'[1]Race 9'!$G:$G)</f>
        <v>0</v>
      </c>
      <c r="L165" s="39">
        <f>SUMIF('[1]Race 10'!$B:$B,B165,'[1]Race 10'!$G:$G)</f>
        <v>0</v>
      </c>
      <c r="M165" s="39">
        <f>SUMIF('[1]Race 11'!$B:$B,B165,'[1]Race 11'!$G:$G)</f>
        <v>0</v>
      </c>
      <c r="N165" s="39">
        <f>SUMIF('[1]Race 12'!$B:$B,B165,'[1]Race 12'!$G:$G)</f>
        <v>0</v>
      </c>
      <c r="O165" s="39">
        <f>SUMIF('[1]Race 13'!$B:$B,B165,'[1]Race 13'!$G:$G)</f>
        <v>0</v>
      </c>
      <c r="P165" s="39">
        <f>SUMIF('[1]Race 14'!$B:$B,B165,'[1]Race 14'!$G:$G)</f>
        <v>0</v>
      </c>
      <c r="Q165" s="39">
        <f>SUMIF('[1]Race 15'!$B:$B,B165,'[1]Race 15'!$G:$G)</f>
        <v>0</v>
      </c>
      <c r="R165" s="40">
        <f t="shared" si="7"/>
        <v>0</v>
      </c>
      <c r="S165" s="41">
        <f t="shared" si="8"/>
        <v>0</v>
      </c>
      <c r="T165" s="41">
        <f>SUM(LARGE(C165:Q165,{1,2,3,4,5,6,7,8}))</f>
        <v>0</v>
      </c>
    </row>
    <row r="166" spans="2:21" ht="14.25" hidden="1" customHeight="1" x14ac:dyDescent="0.2">
      <c r="B166" s="29" t="s">
        <v>125</v>
      </c>
      <c r="C166" s="39">
        <f>SUMIF('[1]Race 1'!$B:$B,B166,'[1]Race 1'!$G:$G)</f>
        <v>0</v>
      </c>
      <c r="D166" s="39">
        <f>SUMIF('[1]Race 2'!$B:$B,B166,'[1]Race 2'!G:$G)</f>
        <v>0</v>
      </c>
      <c r="E166" s="39">
        <f>SUMIF('[1]Race 3'!$B:$B,B166,'[1]Race 3'!$G:$G)</f>
        <v>0</v>
      </c>
      <c r="F166" s="39">
        <f>SUMIF('[1]Race 4'!$B:$B,B166,'[1]Race 4'!$G:$G)</f>
        <v>0</v>
      </c>
      <c r="G166" s="39">
        <f>SUMIF('[1]Race 5'!$B:$B,B166,'[1]Race 5'!$G:$G)</f>
        <v>0</v>
      </c>
      <c r="H166" s="39">
        <f>SUMIF('[1]Race 6'!$B:$B,B166,'[1]Race 6'!$G:$G)</f>
        <v>0</v>
      </c>
      <c r="I166" s="39">
        <f>SUMIF('[1]Race 7'!$B:$B,B166,'[1]Race 7'!$G:$G)</f>
        <v>0</v>
      </c>
      <c r="J166" s="39">
        <f>SUMIF('[1]Race 8'!$B:$B,B166,'[1]Race 8'!$G:$G)</f>
        <v>0</v>
      </c>
      <c r="K166" s="39">
        <f>SUMIF('[1]Race 9'!$B:$B,B166,'[1]Race 9'!$G:$G)</f>
        <v>0</v>
      </c>
      <c r="L166" s="39">
        <f>SUMIF('[1]Race 10'!$B:$B,B166,'[1]Race 10'!$G:$G)</f>
        <v>0</v>
      </c>
      <c r="M166" s="39">
        <f>SUMIF('[1]Race 11'!$B:$B,B166,'[1]Race 11'!$G:$G)</f>
        <v>0</v>
      </c>
      <c r="N166" s="39">
        <f>SUMIF('[1]Race 12'!$B:$B,B166,'[1]Race 12'!$G:$G)</f>
        <v>0</v>
      </c>
      <c r="O166" s="39">
        <f>SUMIF('[1]Race 13'!$B:$B,B166,'[1]Race 13'!$G:$G)</f>
        <v>0</v>
      </c>
      <c r="P166" s="39">
        <f>SUMIF('[1]Race 14'!$B:$B,B166,'[1]Race 14'!$G:$G)</f>
        <v>0</v>
      </c>
      <c r="Q166" s="39">
        <f>SUMIF('[1]Race 15'!$B:$B,B166,'[1]Race 15'!$G:$G)</f>
        <v>0</v>
      </c>
      <c r="R166" s="40">
        <f t="shared" si="7"/>
        <v>0</v>
      </c>
      <c r="S166" s="41">
        <f t="shared" si="8"/>
        <v>0</v>
      </c>
      <c r="T166" s="41">
        <f>SUM(LARGE(C166:Q166,{1,2,3,4,5,6,7,8}))</f>
        <v>0</v>
      </c>
    </row>
    <row r="167" spans="2:21" ht="14.25" hidden="1" customHeight="1" x14ac:dyDescent="0.15">
      <c r="B167" s="42" t="s">
        <v>96</v>
      </c>
      <c r="C167" s="39">
        <f>SUMIF('[1]Race 1'!$B:$B,B167,'[1]Race 1'!$G:$G)</f>
        <v>0</v>
      </c>
      <c r="D167" s="39">
        <f>SUMIF('[1]Race 2'!$B:$B,B167,'[1]Race 2'!G:$G)</f>
        <v>0</v>
      </c>
      <c r="E167" s="39">
        <f>SUMIF('[1]Race 3'!$B:$B,B167,'[1]Race 3'!$G:$G)</f>
        <v>0</v>
      </c>
      <c r="F167" s="39">
        <f>SUMIF('[1]Race 4'!$B:$B,B167,'[1]Race 4'!$G:$G)</f>
        <v>0</v>
      </c>
      <c r="G167" s="39">
        <f>SUMIF('[1]Race 5'!$B:$B,B167,'[1]Race 5'!$G:$G)</f>
        <v>0</v>
      </c>
      <c r="H167" s="39">
        <f>SUMIF('[1]Race 6'!$B:$B,B167,'[1]Race 6'!$G:$G)</f>
        <v>0</v>
      </c>
      <c r="I167" s="39">
        <f>SUMIF('[1]Race 7'!$B:$B,B167,'[1]Race 7'!$G:$G)</f>
        <v>0</v>
      </c>
      <c r="J167" s="39">
        <f>SUMIF('[1]Race 8'!$B:$B,B167,'[1]Race 8'!$G:$G)</f>
        <v>0</v>
      </c>
      <c r="K167" s="39">
        <f>SUMIF('[1]Race 9'!$B:$B,B167,'[1]Race 9'!$G:$G)</f>
        <v>0</v>
      </c>
      <c r="L167" s="39">
        <f>SUMIF('[1]Race 10'!$B:$B,B167,'[1]Race 10'!$G:$G)</f>
        <v>0</v>
      </c>
      <c r="M167" s="39">
        <f>SUMIF('[1]Race 11'!$B:$B,B167,'[1]Race 11'!$G:$G)</f>
        <v>0</v>
      </c>
      <c r="N167" s="39">
        <f>SUMIF('[1]Race 12'!$B:$B,B167,'[1]Race 12'!$G:$G)</f>
        <v>0</v>
      </c>
      <c r="O167" s="39">
        <f>SUMIF('[1]Race 13'!$B:$B,B167,'[1]Race 13'!$G:$G)</f>
        <v>0</v>
      </c>
      <c r="P167" s="39">
        <f>SUMIF('[1]Race 14'!$B:$B,B167,'[1]Race 14'!$G:$G)</f>
        <v>0</v>
      </c>
      <c r="Q167" s="39">
        <f>SUMIF('[1]Race 15'!$B:$B,B167,'[1]Race 15'!$G:$G)</f>
        <v>0</v>
      </c>
      <c r="R167" s="40">
        <f t="shared" si="7"/>
        <v>0</v>
      </c>
      <c r="S167" s="41">
        <f t="shared" si="8"/>
        <v>0</v>
      </c>
      <c r="T167" s="41">
        <f>SUM(LARGE(C167:Q167,{1,2,3,4,5,6,7,8}))</f>
        <v>0</v>
      </c>
    </row>
    <row r="168" spans="2:21" ht="14.25" hidden="1" customHeight="1" x14ac:dyDescent="0.15">
      <c r="B168" s="42" t="s">
        <v>98</v>
      </c>
      <c r="C168" s="39">
        <f>SUMIF('[1]Race 1'!$B:$B,B168,'[1]Race 1'!$G:$G)</f>
        <v>0</v>
      </c>
      <c r="D168" s="39">
        <f>SUMIF('[1]Race 2'!$B:$B,B168,'[1]Race 2'!G:$G)</f>
        <v>0</v>
      </c>
      <c r="E168" s="39">
        <f>SUMIF('[1]Race 3'!$B:$B,B168,'[1]Race 3'!$G:$G)</f>
        <v>0</v>
      </c>
      <c r="F168" s="39">
        <f>SUMIF('[1]Race 4'!$B:$B,B168,'[1]Race 4'!$G:$G)</f>
        <v>0</v>
      </c>
      <c r="G168" s="39">
        <f>SUMIF('[1]Race 5'!$B:$B,B168,'[1]Race 5'!$G:$G)</f>
        <v>0</v>
      </c>
      <c r="H168" s="39">
        <f>SUMIF('[1]Race 6'!$B:$B,B168,'[1]Race 6'!$G:$G)</f>
        <v>0</v>
      </c>
      <c r="I168" s="39">
        <f>SUMIF('[1]Race 7'!$B:$B,B168,'[1]Race 7'!$G:$G)</f>
        <v>0</v>
      </c>
      <c r="J168" s="39">
        <f>SUMIF('[1]Race 8'!$B:$B,B168,'[1]Race 8'!$G:$G)</f>
        <v>0</v>
      </c>
      <c r="K168" s="39">
        <f>SUMIF('[1]Race 9'!$B:$B,B168,'[1]Race 9'!$G:$G)</f>
        <v>0</v>
      </c>
      <c r="L168" s="39">
        <f>SUMIF('[1]Race 10'!$B:$B,B168,'[1]Race 10'!$G:$G)</f>
        <v>0</v>
      </c>
      <c r="M168" s="39">
        <f>SUMIF('[1]Race 11'!$B:$B,B168,'[1]Race 11'!$G:$G)</f>
        <v>0</v>
      </c>
      <c r="N168" s="39">
        <f>SUMIF('[1]Race 12'!$B:$B,B168,'[1]Race 12'!$G:$G)</f>
        <v>0</v>
      </c>
      <c r="O168" s="39">
        <f>SUMIF('[1]Race 13'!$B:$B,B168,'[1]Race 13'!$G:$G)</f>
        <v>0</v>
      </c>
      <c r="P168" s="39">
        <f>SUMIF('[1]Race 14'!$B:$B,B168,'[1]Race 14'!$G:$G)</f>
        <v>0</v>
      </c>
      <c r="Q168" s="39">
        <f>SUMIF('[1]Race 15'!$B:$B,B168,'[1]Race 15'!$G:$G)</f>
        <v>0</v>
      </c>
      <c r="R168" s="40">
        <f t="shared" si="7"/>
        <v>0</v>
      </c>
      <c r="S168" s="41">
        <f t="shared" si="8"/>
        <v>0</v>
      </c>
      <c r="T168" s="41">
        <f>SUM(LARGE(C168:Q168,{1,2,3,4,5,6,7,8}))</f>
        <v>0</v>
      </c>
    </row>
    <row r="169" spans="2:21" ht="14.25" hidden="1" customHeight="1" x14ac:dyDescent="0.15">
      <c r="B169" s="42" t="s">
        <v>111</v>
      </c>
      <c r="C169" s="39">
        <f>SUMIF('[1]Race 1'!$B:$B,B169,'[1]Race 1'!$G:$G)</f>
        <v>0</v>
      </c>
      <c r="D169" s="39">
        <f>SUMIF('[1]Race 2'!$B:$B,B169,'[1]Race 2'!G:$G)</f>
        <v>0</v>
      </c>
      <c r="E169" s="39">
        <f>SUMIF('[1]Race 3'!$B:$B,B169,'[1]Race 3'!$G:$G)</f>
        <v>0</v>
      </c>
      <c r="F169" s="39">
        <f>SUMIF('[1]Race 4'!$B:$B,B169,'[1]Race 4'!$G:$G)</f>
        <v>0</v>
      </c>
      <c r="G169" s="39">
        <f>SUMIF('[1]Race 5'!$B:$B,B169,'[1]Race 5'!$G:$G)</f>
        <v>0</v>
      </c>
      <c r="H169" s="39">
        <f>SUMIF('[1]Race 6'!$B:$B,B169,'[1]Race 6'!$G:$G)</f>
        <v>0</v>
      </c>
      <c r="I169" s="39">
        <f>SUMIF('[1]Race 7'!$B:$B,B169,'[1]Race 7'!$G:$G)</f>
        <v>0</v>
      </c>
      <c r="J169" s="39">
        <f>SUMIF('[1]Race 8'!$B:$B,B169,'[1]Race 8'!$G:$G)</f>
        <v>0</v>
      </c>
      <c r="K169" s="39">
        <f>SUMIF('[1]Race 9'!$B:$B,B169,'[1]Race 9'!$G:$G)</f>
        <v>0</v>
      </c>
      <c r="L169" s="39">
        <f>SUMIF('[1]Race 10'!$B:$B,B169,'[1]Race 10'!$G:$G)</f>
        <v>0</v>
      </c>
      <c r="M169" s="39">
        <f>SUMIF('[1]Race 11'!$B:$B,B169,'[1]Race 11'!$G:$G)</f>
        <v>0</v>
      </c>
      <c r="N169" s="39">
        <f>SUMIF('[1]Race 12'!$B:$B,B169,'[1]Race 12'!$G:$G)</f>
        <v>0</v>
      </c>
      <c r="O169" s="39">
        <f>SUMIF('[1]Race 13'!$B:$B,B169,'[1]Race 13'!$G:$G)</f>
        <v>0</v>
      </c>
      <c r="P169" s="39">
        <f>SUMIF('[1]Race 14'!$B:$B,B169,'[1]Race 14'!$G:$G)</f>
        <v>0</v>
      </c>
      <c r="Q169" s="39">
        <f>SUMIF('[1]Race 15'!$B:$B,B169,'[1]Race 15'!$G:$G)</f>
        <v>0</v>
      </c>
      <c r="R169" s="40">
        <f t="shared" si="7"/>
        <v>0</v>
      </c>
      <c r="S169" s="41">
        <f t="shared" si="8"/>
        <v>0</v>
      </c>
      <c r="T169" s="41">
        <f>SUM(LARGE(C169:Q169,{1,2,3,4,5,6,7,8}))</f>
        <v>0</v>
      </c>
    </row>
    <row r="170" spans="2:21" ht="14.25" hidden="1" customHeight="1" x14ac:dyDescent="0.2">
      <c r="B170" s="29" t="s">
        <v>114</v>
      </c>
      <c r="C170" s="39">
        <f>SUMIF('[1]Race 1'!$B:$B,B170,'[1]Race 1'!$G:$G)</f>
        <v>0</v>
      </c>
      <c r="D170" s="39">
        <f>SUMIF('[1]Race 2'!$B:$B,B170,'[1]Race 2'!G:$G)</f>
        <v>0</v>
      </c>
      <c r="E170" s="39">
        <f>SUMIF('[1]Race 3'!$B:$B,B170,'[1]Race 3'!$G:$G)</f>
        <v>0</v>
      </c>
      <c r="F170" s="39">
        <f>SUMIF('[1]Race 4'!$B:$B,B170,'[1]Race 4'!$G:$G)</f>
        <v>0</v>
      </c>
      <c r="G170" s="39">
        <f>SUMIF('[1]Race 5'!$B:$B,B170,'[1]Race 5'!$G:$G)</f>
        <v>0</v>
      </c>
      <c r="H170" s="39">
        <f>SUMIF('[1]Race 6'!$B:$B,B170,'[1]Race 6'!$G:$G)</f>
        <v>0</v>
      </c>
      <c r="I170" s="39">
        <f>SUMIF('[1]Race 7'!$B:$B,B170,'[1]Race 7'!$G:$G)</f>
        <v>0</v>
      </c>
      <c r="J170" s="39">
        <f>SUMIF('[1]Race 8'!$B:$B,B170,'[1]Race 8'!$G:$G)</f>
        <v>0</v>
      </c>
      <c r="K170" s="39">
        <f>SUMIF('[1]Race 9'!$B:$B,B170,'[1]Race 9'!$G:$G)</f>
        <v>0</v>
      </c>
      <c r="L170" s="39">
        <f>SUMIF('[1]Race 10'!$B:$B,B170,'[1]Race 10'!$G:$G)</f>
        <v>0</v>
      </c>
      <c r="M170" s="39">
        <f>SUMIF('[1]Race 11'!$B:$B,B170,'[1]Race 11'!$G:$G)</f>
        <v>0</v>
      </c>
      <c r="N170" s="39">
        <f>SUMIF('[1]Race 12'!$B:$B,B170,'[1]Race 12'!$G:$G)</f>
        <v>0</v>
      </c>
      <c r="O170" s="39">
        <f>SUMIF('[1]Race 13'!$B:$B,B170,'[1]Race 13'!$G:$G)</f>
        <v>0</v>
      </c>
      <c r="P170" s="39">
        <f>SUMIF('[1]Race 14'!$B:$B,B170,'[1]Race 14'!$G:$G)</f>
        <v>0</v>
      </c>
      <c r="Q170" s="39">
        <f>SUMIF('[1]Race 15'!$B:$B,B170,'[1]Race 15'!$G:$G)</f>
        <v>0</v>
      </c>
      <c r="R170" s="40">
        <f t="shared" si="7"/>
        <v>0</v>
      </c>
      <c r="S170" s="41">
        <f t="shared" si="8"/>
        <v>0</v>
      </c>
      <c r="T170" s="41">
        <f>SUM(LARGE(C170:Q170,{1,2,3,4,5,6,7,8}))</f>
        <v>0</v>
      </c>
    </row>
    <row r="171" spans="2:21" ht="14.25" hidden="1" customHeight="1" x14ac:dyDescent="0.15">
      <c r="B171" s="42" t="s">
        <v>115</v>
      </c>
      <c r="C171" s="39">
        <f>SUMIF('[1]Race 1'!$B:$B,B171,'[1]Race 1'!$G:$G)</f>
        <v>0</v>
      </c>
      <c r="D171" s="39">
        <f>SUMIF('[1]Race 2'!$B:$B,B171,'[1]Race 2'!G:$G)</f>
        <v>0</v>
      </c>
      <c r="E171" s="39">
        <f>SUMIF('[1]Race 3'!$B:$B,B171,'[1]Race 3'!$G:$G)</f>
        <v>0</v>
      </c>
      <c r="F171" s="39">
        <f>SUMIF('[1]Race 4'!$B:$B,B171,'[1]Race 4'!$G:$G)</f>
        <v>0</v>
      </c>
      <c r="G171" s="39">
        <f>SUMIF('[1]Race 5'!$B:$B,B171,'[1]Race 5'!$G:$G)</f>
        <v>0</v>
      </c>
      <c r="H171" s="39">
        <f>SUMIF('[1]Race 6'!$B:$B,B171,'[1]Race 6'!$G:$G)</f>
        <v>0</v>
      </c>
      <c r="I171" s="39">
        <f>SUMIF('[1]Race 7'!$B:$B,B171,'[1]Race 7'!$G:$G)</f>
        <v>0</v>
      </c>
      <c r="J171" s="39">
        <f>SUMIF('[1]Race 8'!$B:$B,B171,'[1]Race 8'!$G:$G)</f>
        <v>0</v>
      </c>
      <c r="K171" s="39">
        <f>SUMIF('[1]Race 9'!$B:$B,B171,'[1]Race 9'!$G:$G)</f>
        <v>0</v>
      </c>
      <c r="L171" s="39">
        <f>SUMIF('[1]Race 10'!$B:$B,B171,'[1]Race 10'!$G:$G)</f>
        <v>0</v>
      </c>
      <c r="M171" s="39">
        <f>SUMIF('[1]Race 11'!$B:$B,B171,'[1]Race 11'!$G:$G)</f>
        <v>0</v>
      </c>
      <c r="N171" s="39">
        <f>SUMIF('[1]Race 12'!$B:$B,B171,'[1]Race 12'!$G:$G)</f>
        <v>0</v>
      </c>
      <c r="O171" s="39">
        <f>SUMIF('[1]Race 13'!$B:$B,B171,'[1]Race 13'!$G:$G)</f>
        <v>0</v>
      </c>
      <c r="P171" s="39">
        <f>SUMIF('[1]Race 14'!$B:$B,B171,'[1]Race 14'!$G:$G)</f>
        <v>0</v>
      </c>
      <c r="Q171" s="39">
        <f>SUMIF('[1]Race 15'!$B:$B,B171,'[1]Race 15'!$G:$G)</f>
        <v>0</v>
      </c>
      <c r="R171" s="40">
        <f t="shared" si="7"/>
        <v>0</v>
      </c>
      <c r="S171" s="41">
        <f t="shared" si="8"/>
        <v>0</v>
      </c>
      <c r="T171" s="41">
        <f>SUM(LARGE(C171:Q171,{1,2,3,4,5,6,7,8}))</f>
        <v>0</v>
      </c>
    </row>
    <row r="172" spans="2:21" ht="14.25" hidden="1" customHeight="1" x14ac:dyDescent="0.15">
      <c r="B172" s="42" t="s">
        <v>117</v>
      </c>
      <c r="C172" s="39">
        <f>SUMIF('[1]Race 1'!$B:$B,B172,'[1]Race 1'!$G:$G)</f>
        <v>0</v>
      </c>
      <c r="D172" s="39">
        <f>SUMIF('[1]Race 2'!$B:$B,B172,'[1]Race 2'!G:$G)</f>
        <v>0</v>
      </c>
      <c r="E172" s="39">
        <f>SUMIF('[1]Race 3'!$B:$B,B172,'[1]Race 3'!$G:$G)</f>
        <v>0</v>
      </c>
      <c r="F172" s="39">
        <f>SUMIF('[1]Race 4'!$B:$B,B172,'[1]Race 4'!$G:$G)</f>
        <v>0</v>
      </c>
      <c r="G172" s="39">
        <f>SUMIF('[1]Race 5'!$B:$B,B172,'[1]Race 5'!$G:$G)</f>
        <v>0</v>
      </c>
      <c r="H172" s="39">
        <f>SUMIF('[1]Race 6'!$B:$B,B172,'[1]Race 6'!$G:$G)</f>
        <v>0</v>
      </c>
      <c r="I172" s="39">
        <f>SUMIF('[1]Race 7'!$B:$B,B172,'[1]Race 7'!$G:$G)</f>
        <v>0</v>
      </c>
      <c r="J172" s="39">
        <f>SUMIF('[1]Race 8'!$B:$B,B172,'[1]Race 8'!$G:$G)</f>
        <v>0</v>
      </c>
      <c r="K172" s="39">
        <f>SUMIF('[1]Race 9'!$B:$B,B172,'[1]Race 9'!$G:$G)</f>
        <v>0</v>
      </c>
      <c r="L172" s="39">
        <f>SUMIF('[1]Race 10'!$B:$B,B172,'[1]Race 10'!$G:$G)</f>
        <v>0</v>
      </c>
      <c r="M172" s="39">
        <f>SUMIF('[1]Race 11'!$B:$B,B172,'[1]Race 11'!$G:$G)</f>
        <v>0</v>
      </c>
      <c r="N172" s="39">
        <f>SUMIF('[1]Race 12'!$B:$B,B172,'[1]Race 12'!$G:$G)</f>
        <v>0</v>
      </c>
      <c r="O172" s="39">
        <f>SUMIF('[1]Race 13'!$B:$B,B172,'[1]Race 13'!$G:$G)</f>
        <v>0</v>
      </c>
      <c r="P172" s="39">
        <f>SUMIF('[1]Race 14'!$B:$B,B172,'[1]Race 14'!$G:$G)</f>
        <v>0</v>
      </c>
      <c r="Q172" s="39">
        <f>SUMIF('[1]Race 15'!$B:$B,B172,'[1]Race 15'!$G:$G)</f>
        <v>0</v>
      </c>
      <c r="R172" s="40">
        <f t="shared" si="7"/>
        <v>0</v>
      </c>
      <c r="S172" s="41">
        <f t="shared" si="8"/>
        <v>0</v>
      </c>
      <c r="T172" s="41">
        <f>SUM(LARGE(C172:Q172,{1,2,3,4,5,6,7,8}))</f>
        <v>0</v>
      </c>
    </row>
    <row r="173" spans="2:21" ht="14.25" hidden="1" customHeight="1" x14ac:dyDescent="0.2">
      <c r="B173" s="29" t="s">
        <v>121</v>
      </c>
      <c r="C173" s="39">
        <f>SUMIF('[1]Race 1'!$B:$B,B173,'[1]Race 1'!$G:$G)</f>
        <v>0</v>
      </c>
      <c r="D173" s="39">
        <f>SUMIF('[1]Race 2'!$B:$B,B173,'[1]Race 2'!G:$G)</f>
        <v>0</v>
      </c>
      <c r="E173" s="39">
        <f>SUMIF('[1]Race 3'!$B:$B,B173,'[1]Race 3'!$G:$G)</f>
        <v>0</v>
      </c>
      <c r="F173" s="39">
        <f>SUMIF('[1]Race 4'!$B:$B,B173,'[1]Race 4'!$G:$G)</f>
        <v>0</v>
      </c>
      <c r="G173" s="39">
        <f>SUMIF('[1]Race 5'!$B:$B,B173,'[1]Race 5'!$G:$G)</f>
        <v>0</v>
      </c>
      <c r="H173" s="39">
        <f>SUMIF('[1]Race 6'!$B:$B,B173,'[1]Race 6'!$G:$G)</f>
        <v>0</v>
      </c>
      <c r="I173" s="39">
        <f>SUMIF('[1]Race 7'!$B:$B,B173,'[1]Race 7'!$G:$G)</f>
        <v>0</v>
      </c>
      <c r="J173" s="39">
        <f>SUMIF('[1]Race 8'!$B:$B,B173,'[1]Race 8'!$G:$G)</f>
        <v>0</v>
      </c>
      <c r="K173" s="39">
        <f>SUMIF('[1]Race 9'!$B:$B,B173,'[1]Race 9'!$G:$G)</f>
        <v>0</v>
      </c>
      <c r="L173" s="39">
        <f>SUMIF('[1]Race 10'!$B:$B,B173,'[1]Race 10'!$G:$G)</f>
        <v>0</v>
      </c>
      <c r="M173" s="39">
        <f>SUMIF('[1]Race 11'!$B:$B,B173,'[1]Race 11'!$G:$G)</f>
        <v>0</v>
      </c>
      <c r="N173" s="39">
        <f>SUMIF('[1]Race 12'!$B:$B,B173,'[1]Race 12'!$G:$G)</f>
        <v>0</v>
      </c>
      <c r="O173" s="39">
        <f>SUMIF('[1]Race 13'!$B:$B,B173,'[1]Race 13'!$G:$G)</f>
        <v>0</v>
      </c>
      <c r="P173" s="39">
        <f>SUMIF('[1]Race 14'!$B:$B,B173,'[1]Race 14'!$G:$G)</f>
        <v>0</v>
      </c>
      <c r="Q173" s="39">
        <f>SUMIF('[1]Race 15'!$B:$B,B173,'[1]Race 15'!$G:$G)</f>
        <v>0</v>
      </c>
      <c r="R173" s="40">
        <f t="shared" si="7"/>
        <v>0</v>
      </c>
      <c r="S173" s="41">
        <f t="shared" si="8"/>
        <v>0</v>
      </c>
      <c r="T173" s="41">
        <f>SUM(LARGE(C173:Q173,{1,2,3,4,5,6,7,8}))</f>
        <v>0</v>
      </c>
    </row>
    <row r="174" spans="2:21" ht="14.25" customHeight="1" x14ac:dyDescent="0.15">
      <c r="B174" s="3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32"/>
      <c r="S174" s="10"/>
      <c r="T174" s="10"/>
    </row>
    <row r="175" spans="2:21" ht="26.25" customHeight="1" x14ac:dyDescent="0.2">
      <c r="B175" s="6" t="s">
        <v>126</v>
      </c>
      <c r="C175" s="6"/>
      <c r="D175" s="6"/>
      <c r="E175" s="6"/>
      <c r="F175" s="6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4"/>
    </row>
    <row r="176" spans="2:21" ht="17.25" customHeight="1" x14ac:dyDescent="0.2">
      <c r="B176" s="35"/>
      <c r="C176" s="35"/>
      <c r="D176" s="35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4"/>
    </row>
    <row r="177" spans="1:25" ht="45.75" customHeight="1" x14ac:dyDescent="0.15">
      <c r="B177" s="37" t="s">
        <v>3</v>
      </c>
      <c r="C177" s="38" t="str">
        <f>C4</f>
        <v>Race 1. Temple Newsam 10</v>
      </c>
      <c r="D177" s="38" t="str">
        <f t="shared" ref="D177:T177" si="9">D4</f>
        <v>Race 2 -  Peco - Barnbow</v>
      </c>
      <c r="E177" s="38" t="str">
        <f t="shared" si="9"/>
        <v>Race 3 - Thirsk 10 mile</v>
      </c>
      <c r="F177" s="38" t="str">
        <f t="shared" si="9"/>
        <v>Race 4 -  Wakefield 10k</v>
      </c>
      <c r="G177" s="38" t="str">
        <f t="shared" si="9"/>
        <v>Race 5 -  North Lincs Half</v>
      </c>
      <c r="H177" s="38" t="str">
        <f t="shared" si="9"/>
        <v>Race 6 - Ilkley Trail Race</v>
      </c>
      <c r="I177" s="38" t="str">
        <f t="shared" si="9"/>
        <v>Race 7 -  Pudsey 10k</v>
      </c>
      <c r="J177" s="38" t="str">
        <f t="shared" si="9"/>
        <v>Race 8 - Parkrun</v>
      </c>
      <c r="K177" s="38" t="str">
        <f t="shared" si="9"/>
        <v>Race 9 - Kilburn Feast</v>
      </c>
      <c r="L177" s="38" t="str">
        <f t="shared" si="9"/>
        <v>Race 10 - James Herriot Trail Race</v>
      </c>
      <c r="M177" s="38" t="str">
        <f t="shared" si="9"/>
        <v>Race 11 - Escrick 10k</v>
      </c>
      <c r="N177" s="38" t="str">
        <f t="shared" si="9"/>
        <v>Race 12 - The Tad 10</v>
      </c>
      <c r="O177" s="38" t="str">
        <f t="shared" si="9"/>
        <v>Race 13 - Bronte Way Fell Race</v>
      </c>
      <c r="P177" s="38" t="str">
        <f t="shared" si="9"/>
        <v>Race 14 - Dalby Dash 10k</v>
      </c>
      <c r="Q177" s="38" t="str">
        <f t="shared" si="9"/>
        <v>Race 15 - Peco</v>
      </c>
      <c r="R177" s="38" t="str">
        <f t="shared" si="9"/>
        <v>Total Points</v>
      </c>
      <c r="S177" s="38" t="str">
        <f t="shared" si="9"/>
        <v>Number of Races</v>
      </c>
      <c r="T177" s="38" t="str">
        <f t="shared" si="9"/>
        <v>Points over best 8 races</v>
      </c>
      <c r="U177" s="4"/>
    </row>
    <row r="178" spans="1:25" ht="14.25" customHeight="1" x14ac:dyDescent="0.2">
      <c r="B178" s="24" t="s">
        <v>14</v>
      </c>
      <c r="C178" s="39">
        <f>SUMIF('[1]Race 1'!$B:$B,B178,'[1]Race 1'!$H:$H)</f>
        <v>20</v>
      </c>
      <c r="D178" s="39">
        <f>SUMIF('[1]Race 2'!$B:$B,B178,'[1]Race 2'!$H:$H)</f>
        <v>20</v>
      </c>
      <c r="E178" s="39">
        <f>SUMIF('[1]Race 3'!$B:$B,B178,'[1]Race 3'!$H:$H)</f>
        <v>20</v>
      </c>
      <c r="F178" s="39">
        <f>SUMIF('[1]Race 4'!$B:$B,B178,'[1]Race 4'!$H:$H)</f>
        <v>0</v>
      </c>
      <c r="G178" s="39">
        <f>SUMIF('[1]Race 5'!$B:$B,B178,'[1]Race 5'!$H:$H)</f>
        <v>20</v>
      </c>
      <c r="H178" s="39">
        <f>SUMIF('[1]Race 6'!$B:$B,B178,'[1]Race 6'!$H:$H)</f>
        <v>0</v>
      </c>
      <c r="I178" s="39">
        <f>SUMIF('[1]Race 7'!$B:$B,B178,'[1]Race 7'!$H:$H)</f>
        <v>0</v>
      </c>
      <c r="J178" s="39">
        <f>SUMIF('[1]Race 8'!$B:$B,B178,'[1]Race 8'!$H:$H)</f>
        <v>20</v>
      </c>
      <c r="K178" s="39">
        <f>SUMIF('[1]Race 9'!$B:$B,B178,'[1]Race 9'!$H:$H)</f>
        <v>20</v>
      </c>
      <c r="L178" s="39">
        <f>SUMIF('[1]Race 10'!$B:$B,B178,'[1]Race 10'!$H:$H)</f>
        <v>20</v>
      </c>
      <c r="M178" s="39">
        <f>SUMIF('[1]Race 11'!$B:$B,B178,'[1]Race 11'!$H:$H)</f>
        <v>0</v>
      </c>
      <c r="N178" s="39">
        <f>SUMIF('[1]Race 12'!$B:$B,B178,'[1]Race 12'!$H:$H)</f>
        <v>20</v>
      </c>
      <c r="O178" s="39">
        <f>SUMIF('[1]Race 13'!$B:$B,B178,'[1]Race 13'!$H:$H)</f>
        <v>0</v>
      </c>
      <c r="P178" s="39">
        <f>SUMIF('[1]Race 14'!$B:$B,B178,'[1]Race 14'!$H:$H)</f>
        <v>0</v>
      </c>
      <c r="Q178" s="39">
        <f>SUMIF('[1]Race 15'!$B:$B,B178,'[1]Race 15'!$H:$H)</f>
        <v>20</v>
      </c>
      <c r="R178" s="43">
        <f t="shared" ref="R178:R209" si="10">SUM(C178:Q178)</f>
        <v>180</v>
      </c>
      <c r="S178" s="41">
        <f t="shared" ref="S178:S241" si="11">COUNTIF(C178:Q178,"&gt;0")</f>
        <v>9</v>
      </c>
      <c r="T178" s="41">
        <f>SUM(LARGE(C178:Q178,{1,2,3,4,5,6,7,8}))</f>
        <v>160</v>
      </c>
    </row>
    <row r="179" spans="1:25" ht="14.25" customHeight="1" x14ac:dyDescent="0.2">
      <c r="B179" s="24" t="s">
        <v>17</v>
      </c>
      <c r="C179" s="39">
        <f>SUMIF('[1]Race 1'!$B:$B,B179,'[1]Race 1'!$H:$H)</f>
        <v>0</v>
      </c>
      <c r="D179" s="39">
        <f>SUMIF('[1]Race 2'!$B:$B,B179,'[1]Race 2'!$H:$H)</f>
        <v>19</v>
      </c>
      <c r="E179" s="39">
        <f>SUMIF('[1]Race 3'!$B:$B,B179,'[1]Race 3'!$H:$H)</f>
        <v>19</v>
      </c>
      <c r="F179" s="39">
        <f>SUMIF('[1]Race 4'!$B:$B,B179,'[1]Race 4'!$H:$H)</f>
        <v>20</v>
      </c>
      <c r="G179" s="39">
        <f>SUMIF('[1]Race 5'!$B:$B,B179,'[1]Race 5'!$H:$H)</f>
        <v>19</v>
      </c>
      <c r="H179" s="39">
        <f>SUMIF('[1]Race 6'!$B:$B,B179,'[1]Race 6'!$H:$H)</f>
        <v>20</v>
      </c>
      <c r="I179" s="39">
        <f>SUMIF('[1]Race 7'!$B:$B,B179,'[1]Race 7'!$H:$H)</f>
        <v>0</v>
      </c>
      <c r="J179" s="39">
        <f>SUMIF('[1]Race 8'!$B:$B,B179,'[1]Race 8'!$H:$H)</f>
        <v>19</v>
      </c>
      <c r="K179" s="39">
        <f>SUMIF('[1]Race 9'!$B:$B,B179,'[1]Race 9'!$H:$H)</f>
        <v>0</v>
      </c>
      <c r="L179" s="39">
        <f>SUMIF('[1]Race 10'!$B:$B,B179,'[1]Race 10'!$H:$H)</f>
        <v>14</v>
      </c>
      <c r="M179" s="39">
        <f>SUMIF('[1]Race 11'!$B:$B,B179,'[1]Race 11'!$H:$H)</f>
        <v>0</v>
      </c>
      <c r="N179" s="39">
        <f>SUMIF('[1]Race 12'!$B:$B,B179,'[1]Race 12'!$H:$H)</f>
        <v>19</v>
      </c>
      <c r="O179" s="39">
        <f>SUMIF('[1]Race 13'!$B:$B,B179,'[1]Race 13'!$H:$H)</f>
        <v>19</v>
      </c>
      <c r="P179" s="39">
        <f>SUMIF('[1]Race 14'!$B:$B,B179,'[1]Race 14'!$H:$H)</f>
        <v>17</v>
      </c>
      <c r="Q179" s="39">
        <f>SUMIF('[1]Race 15'!$B:$B,B179,'[1]Race 15'!$H:$H)</f>
        <v>19</v>
      </c>
      <c r="R179" s="43">
        <f t="shared" si="10"/>
        <v>204</v>
      </c>
      <c r="S179" s="41">
        <f t="shared" si="11"/>
        <v>11</v>
      </c>
      <c r="T179" s="41">
        <f>SUM(LARGE(C179:Q179,{1,2,3,4,5,6,7,8}))</f>
        <v>154</v>
      </c>
    </row>
    <row r="180" spans="1:25" ht="14.25" customHeight="1" x14ac:dyDescent="0.2">
      <c r="B180" s="45" t="s">
        <v>7</v>
      </c>
      <c r="C180" s="39">
        <f>SUMIF('[1]Race 1'!$B:$B,B180,'[1]Race 1'!$H:$H)</f>
        <v>9</v>
      </c>
      <c r="D180" s="39">
        <f>SUMIF('[1]Race 2'!$B:$B,B180,'[1]Race 2'!$H:$H)</f>
        <v>17</v>
      </c>
      <c r="E180" s="39">
        <f>SUMIF('[1]Race 3'!$B:$B,B180,'[1]Race 3'!$H:$H)</f>
        <v>0</v>
      </c>
      <c r="F180" s="39">
        <f>SUMIF('[1]Race 4'!$B:$B,B180,'[1]Race 4'!$H:$H)</f>
        <v>19</v>
      </c>
      <c r="G180" s="39">
        <f>SUMIF('[1]Race 5'!$B:$B,B180,'[1]Race 5'!$H:$H)</f>
        <v>0</v>
      </c>
      <c r="H180" s="39">
        <f>SUMIF('[1]Race 6'!$B:$B,B180,'[1]Race 6'!$H:$H)</f>
        <v>19</v>
      </c>
      <c r="I180" s="39">
        <f>SUMIF('[1]Race 7'!$B:$B,B180,'[1]Race 7'!$H:$H)</f>
        <v>18</v>
      </c>
      <c r="J180" s="39">
        <f>SUMIF('[1]Race 8'!$B:$B,B180,'[1]Race 8'!$H:$H)</f>
        <v>0</v>
      </c>
      <c r="K180" s="39">
        <f>SUMIF('[1]Race 9'!$B:$B,B180,'[1]Race 9'!$H:$H)</f>
        <v>0</v>
      </c>
      <c r="L180" s="39">
        <f>SUMIF('[1]Race 10'!$B:$B,B180,'[1]Race 10'!$H:$H)</f>
        <v>15</v>
      </c>
      <c r="M180" s="39">
        <f>SUMIF('[1]Race 11'!$B:$B,B180,'[1]Race 11'!$H:$H)</f>
        <v>18</v>
      </c>
      <c r="N180" s="39">
        <f>SUMIF('[1]Race 12'!$B:$B,B180,'[1]Race 12'!$H:$H)</f>
        <v>18</v>
      </c>
      <c r="O180" s="39">
        <f>SUMIF('[1]Race 13'!$B:$B,B180,'[1]Race 13'!$H:$H)</f>
        <v>20</v>
      </c>
      <c r="P180" s="39">
        <f>SUMIF('[1]Race 14'!$B:$B,B180,'[1]Race 14'!$H:$H)</f>
        <v>19</v>
      </c>
      <c r="Q180" s="39">
        <f>SUMIF('[1]Race 15'!$B:$B,B180,'[1]Race 15'!$H:$H)</f>
        <v>18</v>
      </c>
      <c r="R180" s="43">
        <f t="shared" si="10"/>
        <v>190</v>
      </c>
      <c r="S180" s="41">
        <f t="shared" si="11"/>
        <v>11</v>
      </c>
      <c r="T180" s="41">
        <f>SUM(LARGE(C180:Q180,{1,2,3,4,5,6,7,8}))</f>
        <v>149</v>
      </c>
      <c r="U180" s="4"/>
      <c r="Y180" s="46"/>
    </row>
    <row r="181" spans="1:25" ht="14.25" customHeight="1" x14ac:dyDescent="0.2">
      <c r="A181" s="36"/>
      <c r="B181" s="29" t="s">
        <v>8</v>
      </c>
      <c r="C181" s="39">
        <f>SUMIF('[1]Race 1'!$B:$B,B181,'[1]Race 1'!$H:$H)</f>
        <v>0</v>
      </c>
      <c r="D181" s="39">
        <f>SUMIF('[1]Race 2'!$B:$B,B181,'[1]Race 2'!$H:$H)</f>
        <v>0</v>
      </c>
      <c r="E181" s="39">
        <f>SUMIF('[1]Race 3'!$B:$B,B181,'[1]Race 3'!$H:$H)</f>
        <v>17</v>
      </c>
      <c r="F181" s="39">
        <f>SUMIF('[1]Race 4'!$B:$B,B181,'[1]Race 4'!$H:$H)</f>
        <v>18</v>
      </c>
      <c r="G181" s="39">
        <f>SUMIF('[1]Race 5'!$B:$B,B181,'[1]Race 5'!$H:$H)</f>
        <v>17</v>
      </c>
      <c r="H181" s="39">
        <f>SUMIF('[1]Race 6'!$B:$B,B181,'[1]Race 6'!$H:$H)</f>
        <v>0</v>
      </c>
      <c r="I181" s="39">
        <f>SUMIF('[1]Race 7'!$B:$B,B181,'[1]Race 7'!$H:$H)</f>
        <v>19</v>
      </c>
      <c r="J181" s="39">
        <f>SUMIF('[1]Race 8'!$B:$B,B181,'[1]Race 8'!$H:$H)</f>
        <v>15</v>
      </c>
      <c r="K181" s="39">
        <f>SUMIF('[1]Race 9'!$B:$B,B181,'[1]Race 9'!$H:$H)</f>
        <v>0</v>
      </c>
      <c r="L181" s="39">
        <f>SUMIF('[1]Race 10'!$B:$B,B181,'[1]Race 10'!$H:$H)</f>
        <v>0</v>
      </c>
      <c r="M181" s="39">
        <f>SUMIF('[1]Race 11'!$B:$B,B181,'[1]Race 11'!$H:$H)</f>
        <v>0</v>
      </c>
      <c r="N181" s="39">
        <f>SUMIF('[1]Race 12'!$B:$B,B181,'[1]Race 12'!$H:$H)</f>
        <v>14</v>
      </c>
      <c r="O181" s="39">
        <f>SUMIF('[1]Race 13'!$B:$B,B181,'[1]Race 13'!$H:$H)</f>
        <v>0</v>
      </c>
      <c r="P181" s="39">
        <f>SUMIF('[1]Race 14'!$B:$B,B181,'[1]Race 14'!$H:$H)</f>
        <v>15</v>
      </c>
      <c r="Q181" s="39">
        <f>SUMIF('[1]Race 15'!$B:$B,B181,'[1]Race 15'!$H:$H)</f>
        <v>12</v>
      </c>
      <c r="R181" s="43">
        <f t="shared" si="10"/>
        <v>127</v>
      </c>
      <c r="S181" s="41">
        <f t="shared" si="11"/>
        <v>8</v>
      </c>
      <c r="T181" s="41">
        <f>SUM(LARGE(C181:Q181,{1,2,3,4,5,6,7,8}))</f>
        <v>127</v>
      </c>
      <c r="U181" s="4"/>
    </row>
    <row r="182" spans="1:25" ht="14.25" customHeight="1" x14ac:dyDescent="0.2">
      <c r="B182" s="29" t="s">
        <v>18</v>
      </c>
      <c r="C182" s="39">
        <f>SUMIF('[1]Race 1'!$B:$B,B182,'[1]Race 1'!$H:$H)</f>
        <v>16</v>
      </c>
      <c r="D182" s="39">
        <f>SUMIF('[1]Race 2'!$B:$B,B182,'[1]Race 2'!$H:$H)</f>
        <v>15</v>
      </c>
      <c r="E182" s="39">
        <f>SUMIF('[1]Race 3'!$B:$B,B182,'[1]Race 3'!$H:$H)</f>
        <v>0</v>
      </c>
      <c r="F182" s="39">
        <f>SUMIF('[1]Race 4'!$B:$B,B182,'[1]Race 4'!$H:$H)</f>
        <v>17</v>
      </c>
      <c r="G182" s="39">
        <f>SUMIF('[1]Race 5'!$B:$B,B182,'[1]Race 5'!$H:$H)</f>
        <v>0</v>
      </c>
      <c r="H182" s="39">
        <f>SUMIF('[1]Race 6'!$B:$B,B182,'[1]Race 6'!$H:$H)</f>
        <v>0</v>
      </c>
      <c r="I182" s="39">
        <f>SUMIF('[1]Race 7'!$B:$B,B182,'[1]Race 7'!$H:$H)</f>
        <v>0</v>
      </c>
      <c r="J182" s="39">
        <f>SUMIF('[1]Race 8'!$B:$B,B182,'[1]Race 8'!$H:$H)</f>
        <v>0</v>
      </c>
      <c r="K182" s="39">
        <f>SUMIF('[1]Race 9'!$B:$B,B182,'[1]Race 9'!$H:$H)</f>
        <v>17</v>
      </c>
      <c r="L182" s="39">
        <f>SUMIF('[1]Race 10'!$B:$B,B182,'[1]Race 10'!$H:$H)</f>
        <v>13</v>
      </c>
      <c r="M182" s="39">
        <f>SUMIF('[1]Race 11'!$B:$B,B182,'[1]Race 11'!$H:$H)</f>
        <v>0</v>
      </c>
      <c r="N182" s="39">
        <f>SUMIF('[1]Race 12'!$B:$B,B182,'[1]Race 12'!$H:$H)</f>
        <v>0</v>
      </c>
      <c r="O182" s="39">
        <f>SUMIF('[1]Race 13'!$B:$B,B182,'[1]Race 13'!$H:$H)</f>
        <v>18</v>
      </c>
      <c r="P182" s="39">
        <f>SUMIF('[1]Race 14'!$B:$B,B182,'[1]Race 14'!$H:$H)</f>
        <v>14</v>
      </c>
      <c r="Q182" s="39">
        <f>SUMIF('[1]Race 15'!$B:$B,B182,'[1]Race 15'!$H:$H)</f>
        <v>13</v>
      </c>
      <c r="R182" s="43">
        <f t="shared" si="10"/>
        <v>123</v>
      </c>
      <c r="S182" s="41">
        <f t="shared" si="11"/>
        <v>8</v>
      </c>
      <c r="T182" s="41">
        <f>SUM(LARGE(C182:Q182,{1,2,3,4,5,6,7,8}))</f>
        <v>123</v>
      </c>
    </row>
    <row r="183" spans="1:25" ht="14.25" customHeight="1" x14ac:dyDescent="0.2">
      <c r="B183" s="29" t="s">
        <v>19</v>
      </c>
      <c r="C183" s="39">
        <f>SUMIF('[1]Race 1'!$B:$B,B183,'[1]Race 1'!$H:$H)</f>
        <v>13</v>
      </c>
      <c r="D183" s="39">
        <f>SUMIF('[1]Race 2'!$B:$B,B183,'[1]Race 2'!$H:$H)</f>
        <v>18</v>
      </c>
      <c r="E183" s="39">
        <f>SUMIF('[1]Race 3'!$B:$B,B183,'[1]Race 3'!$H:$H)</f>
        <v>0</v>
      </c>
      <c r="F183" s="39">
        <f>SUMIF('[1]Race 4'!$B:$B,B183,'[1]Race 4'!$H:$H)</f>
        <v>0</v>
      </c>
      <c r="G183" s="39">
        <f>SUMIF('[1]Race 5'!$B:$B,B183,'[1]Race 5'!$H:$H)</f>
        <v>0</v>
      </c>
      <c r="H183" s="39">
        <f>SUMIF('[1]Race 6'!$B:$B,B183,'[1]Race 6'!$H:$H)</f>
        <v>0</v>
      </c>
      <c r="I183" s="39">
        <f>SUMIF('[1]Race 7'!$B:$B,B183,'[1]Race 7'!$H:$H)</f>
        <v>20</v>
      </c>
      <c r="J183" s="39">
        <f>SUMIF('[1]Race 8'!$B:$B,B183,'[1]Race 8'!$H:$H)</f>
        <v>16</v>
      </c>
      <c r="K183" s="39">
        <f>SUMIF('[1]Race 9'!$B:$B,B183,'[1]Race 9'!$H:$H)</f>
        <v>0</v>
      </c>
      <c r="L183" s="39">
        <f>SUMIF('[1]Race 10'!$B:$B,B183,'[1]Race 10'!$H:$H)</f>
        <v>17</v>
      </c>
      <c r="M183" s="39">
        <f>SUMIF('[1]Race 11'!$B:$B,B183,'[1]Race 11'!$H:$H)</f>
        <v>20</v>
      </c>
      <c r="N183" s="39">
        <f>SUMIF('[1]Race 12'!$B:$B,B183,'[1]Race 12'!$H:$H)</f>
        <v>17</v>
      </c>
      <c r="O183" s="39">
        <f>SUMIF('[1]Race 13'!$B:$B,B183,'[1]Race 13'!$H:$H)</f>
        <v>0</v>
      </c>
      <c r="P183" s="39">
        <f>SUMIF('[1]Race 14'!$B:$B,B183,'[1]Race 14'!$H:$H)</f>
        <v>0</v>
      </c>
      <c r="Q183" s="39">
        <f>SUMIF('[1]Race 15'!$B:$B,B183,'[1]Race 15'!$H:$H)</f>
        <v>0</v>
      </c>
      <c r="R183" s="43">
        <f t="shared" si="10"/>
        <v>121</v>
      </c>
      <c r="S183" s="41">
        <f t="shared" si="11"/>
        <v>7</v>
      </c>
      <c r="T183" s="41">
        <f>SUM(LARGE(C183:Q183,{1,2,3,4,5,6,7,8}))</f>
        <v>121</v>
      </c>
      <c r="U183" s="4"/>
    </row>
    <row r="184" spans="1:25" ht="14.25" customHeight="1" x14ac:dyDescent="0.2">
      <c r="B184" s="29" t="s">
        <v>13</v>
      </c>
      <c r="C184" s="39">
        <f>SUMIF('[1]Race 1'!$B:$B,B184,'[1]Race 1'!$H:$H)</f>
        <v>15</v>
      </c>
      <c r="D184" s="39">
        <f>SUMIF('[1]Race 2'!$B:$B,B184,'[1]Race 2'!$H:$H)</f>
        <v>11</v>
      </c>
      <c r="E184" s="39">
        <f>SUMIF('[1]Race 3'!$B:$B,B184,'[1]Race 3'!$H:$H)</f>
        <v>0</v>
      </c>
      <c r="F184" s="39">
        <f>SUMIF('[1]Race 4'!$B:$B,B184,'[1]Race 4'!$H:$H)</f>
        <v>0</v>
      </c>
      <c r="G184" s="39">
        <f>SUMIF('[1]Race 5'!$B:$B,B184,'[1]Race 5'!$H:$H)</f>
        <v>0</v>
      </c>
      <c r="H184" s="39">
        <f>SUMIF('[1]Race 6'!$B:$B,B184,'[1]Race 6'!$H:$H)</f>
        <v>0</v>
      </c>
      <c r="I184" s="39">
        <f>SUMIF('[1]Race 7'!$B:$B,B184,'[1]Race 7'!$H:$H)</f>
        <v>0</v>
      </c>
      <c r="J184" s="39">
        <f>SUMIF('[1]Race 8'!$B:$B,B184,'[1]Race 8'!$H:$H)</f>
        <v>17</v>
      </c>
      <c r="K184" s="39">
        <f>SUMIF('[1]Race 9'!$B:$B,B184,'[1]Race 9'!$H:$H)</f>
        <v>19</v>
      </c>
      <c r="L184" s="39">
        <f>SUMIF('[1]Race 10'!$B:$B,B184,'[1]Race 10'!$H:$H)</f>
        <v>18</v>
      </c>
      <c r="M184" s="39">
        <f>SUMIF('[1]Race 11'!$B:$B,B184,'[1]Race 11'!$H:$H)</f>
        <v>0</v>
      </c>
      <c r="N184" s="39">
        <f>SUMIF('[1]Race 12'!$B:$B,B184,'[1]Race 12'!$H:$H)</f>
        <v>0</v>
      </c>
      <c r="O184" s="39">
        <f>SUMIF('[1]Race 13'!$B:$B,B184,'[1]Race 13'!$H:$H)</f>
        <v>0</v>
      </c>
      <c r="P184" s="39">
        <f>SUMIF('[1]Race 14'!$B:$B,B184,'[1]Race 14'!$H:$H)</f>
        <v>20</v>
      </c>
      <c r="Q184" s="39">
        <f>SUMIF('[1]Race 15'!$B:$B,B184,'[1]Race 15'!$H:$H)</f>
        <v>16</v>
      </c>
      <c r="R184" s="43">
        <f t="shared" si="10"/>
        <v>116</v>
      </c>
      <c r="S184" s="41">
        <f t="shared" si="11"/>
        <v>7</v>
      </c>
      <c r="T184" s="41">
        <f>SUM(LARGE(C184:Q184,{1,2,3,4,5,6,7,8}))</f>
        <v>116</v>
      </c>
      <c r="Y184" s="46"/>
    </row>
    <row r="185" spans="1:25" ht="14.25" customHeight="1" x14ac:dyDescent="0.2">
      <c r="B185" s="29" t="s">
        <v>9</v>
      </c>
      <c r="C185" s="39">
        <f>SUMIF('[1]Race 1'!$B:$B,B185,'[1]Race 1'!$H:$H)</f>
        <v>1</v>
      </c>
      <c r="D185" s="39">
        <f>SUMIF('[1]Race 2'!$B:$B,B185,'[1]Race 2'!$H:$H)</f>
        <v>7</v>
      </c>
      <c r="E185" s="39">
        <f>SUMIF('[1]Race 3'!$B:$B,B185,'[1]Race 3'!$H:$H)</f>
        <v>14</v>
      </c>
      <c r="F185" s="39">
        <f>SUMIF('[1]Race 4'!$B:$B,B185,'[1]Race 4'!$H:$H)</f>
        <v>14</v>
      </c>
      <c r="G185" s="39">
        <f>SUMIF('[1]Race 5'!$B:$B,B185,'[1]Race 5'!$H:$H)</f>
        <v>15</v>
      </c>
      <c r="H185" s="39">
        <f>SUMIF('[1]Race 6'!$B:$B,B185,'[1]Race 6'!$H:$H)</f>
        <v>0</v>
      </c>
      <c r="I185" s="39">
        <f>SUMIF('[1]Race 7'!$B:$B,B185,'[1]Race 7'!$H:$H)</f>
        <v>14</v>
      </c>
      <c r="J185" s="39">
        <f>SUMIF('[1]Race 8'!$B:$B,B185,'[1]Race 8'!$H:$H)</f>
        <v>10</v>
      </c>
      <c r="K185" s="39">
        <f>SUMIF('[1]Race 9'!$B:$B,B185,'[1]Race 9'!$H:$H)</f>
        <v>16</v>
      </c>
      <c r="L185" s="39">
        <f>SUMIF('[1]Race 10'!$B:$B,B185,'[1]Race 10'!$H:$H)</f>
        <v>0</v>
      </c>
      <c r="M185" s="39">
        <f>SUMIF('[1]Race 11'!$B:$B,B185,'[1]Race 11'!$H:$H)</f>
        <v>16</v>
      </c>
      <c r="N185" s="39">
        <f>SUMIF('[1]Race 12'!$B:$B,B185,'[1]Race 12'!$H:$H)</f>
        <v>10</v>
      </c>
      <c r="O185" s="39">
        <f>SUMIF('[1]Race 13'!$B:$B,B185,'[1]Race 13'!$H:$H)</f>
        <v>0</v>
      </c>
      <c r="P185" s="39">
        <f>SUMIF('[1]Race 14'!$B:$B,B185,'[1]Race 14'!$H:$H)</f>
        <v>7</v>
      </c>
      <c r="Q185" s="39">
        <f>SUMIF('[1]Race 15'!$B:$B,B185,'[1]Race 15'!$H:$H)</f>
        <v>7</v>
      </c>
      <c r="R185" s="43">
        <f t="shared" si="10"/>
        <v>131</v>
      </c>
      <c r="S185" s="41">
        <f t="shared" si="11"/>
        <v>12</v>
      </c>
      <c r="T185" s="41">
        <f>SUM(LARGE(C185:Q185,{1,2,3,4,5,6,7,8}))</f>
        <v>109</v>
      </c>
    </row>
    <row r="186" spans="1:25" ht="14.25" customHeight="1" x14ac:dyDescent="0.2">
      <c r="B186" s="29" t="s">
        <v>27</v>
      </c>
      <c r="C186" s="39">
        <f>SUMIF('[1]Race 1'!$B:$B,B186,'[1]Race 1'!$H:$H)</f>
        <v>17</v>
      </c>
      <c r="D186" s="39">
        <f>SUMIF('[1]Race 2'!$B:$B,B186,'[1]Race 2'!$H:$H)</f>
        <v>16</v>
      </c>
      <c r="E186" s="39">
        <f>SUMIF('[1]Race 3'!$B:$B,B186,'[1]Race 3'!$H:$H)</f>
        <v>0</v>
      </c>
      <c r="F186" s="39">
        <f>SUMIF('[1]Race 4'!$B:$B,B186,'[1]Race 4'!$H:$H)</f>
        <v>0</v>
      </c>
      <c r="G186" s="39">
        <f>SUMIF('[1]Race 5'!$B:$B,B186,'[1]Race 5'!$H:$H)</f>
        <v>0</v>
      </c>
      <c r="H186" s="39">
        <f>SUMIF('[1]Race 6'!$B:$B,B186,'[1]Race 6'!$H:$H)</f>
        <v>0</v>
      </c>
      <c r="I186" s="39">
        <f>SUMIF('[1]Race 7'!$B:$B,B186,'[1]Race 7'!$H:$H)</f>
        <v>0</v>
      </c>
      <c r="J186" s="39">
        <f>SUMIF('[1]Race 8'!$B:$B,B186,'[1]Race 8'!$H:$H)</f>
        <v>18</v>
      </c>
      <c r="K186" s="39">
        <f>SUMIF('[1]Race 9'!$B:$B,B186,'[1]Race 9'!$H:$H)</f>
        <v>0</v>
      </c>
      <c r="L186" s="39">
        <f>SUMIF('[1]Race 10'!$B:$B,B186,'[1]Race 10'!$H:$H)</f>
        <v>19</v>
      </c>
      <c r="M186" s="39">
        <f>SUMIF('[1]Race 11'!$B:$B,B186,'[1]Race 11'!$H:$H)</f>
        <v>0</v>
      </c>
      <c r="N186" s="39">
        <f>SUMIF('[1]Race 12'!$B:$B,B186,'[1]Race 12'!$H:$H)</f>
        <v>0</v>
      </c>
      <c r="O186" s="39">
        <f>SUMIF('[1]Race 13'!$B:$B,B186,'[1]Race 13'!$H:$H)</f>
        <v>0</v>
      </c>
      <c r="P186" s="39">
        <f>SUMIF('[1]Race 14'!$B:$B,B186,'[1]Race 14'!$H:$H)</f>
        <v>18</v>
      </c>
      <c r="Q186" s="39">
        <f>SUMIF('[1]Race 15'!$B:$B,B186,'[1]Race 15'!$H:$H)</f>
        <v>15</v>
      </c>
      <c r="R186" s="43">
        <f t="shared" si="10"/>
        <v>103</v>
      </c>
      <c r="S186" s="41">
        <f t="shared" si="11"/>
        <v>6</v>
      </c>
      <c r="T186" s="41">
        <f>SUM(LARGE(C186:Q186,{1,2,3,4,5,6,7,8}))</f>
        <v>103</v>
      </c>
    </row>
    <row r="187" spans="1:25" ht="16" customHeight="1" x14ac:dyDescent="0.2">
      <c r="B187" s="24" t="s">
        <v>20</v>
      </c>
      <c r="C187" s="39">
        <f>SUMIF('[1]Race 1'!$B:$B,B187,'[1]Race 1'!$H:$H)</f>
        <v>3</v>
      </c>
      <c r="D187" s="39">
        <f>SUMIF('[1]Race 2'!$B:$B,B187,'[1]Race 2'!$H:$H)</f>
        <v>8</v>
      </c>
      <c r="E187" s="39">
        <f>SUMIF('[1]Race 3'!$B:$B,B187,'[1]Race 3'!$H:$H)</f>
        <v>13</v>
      </c>
      <c r="F187" s="39">
        <f>SUMIF('[1]Race 4'!$B:$B,B187,'[1]Race 4'!$H:$H)</f>
        <v>0</v>
      </c>
      <c r="G187" s="39">
        <f>SUMIF('[1]Race 5'!$B:$B,B187,'[1]Race 5'!$H:$H)</f>
        <v>0</v>
      </c>
      <c r="H187" s="39">
        <f>SUMIF('[1]Race 6'!$B:$B,B187,'[1]Race 6'!$H:$H)</f>
        <v>0</v>
      </c>
      <c r="I187" s="39">
        <f>SUMIF('[1]Race 7'!$B:$B,B187,'[1]Race 7'!$H:$H)</f>
        <v>12</v>
      </c>
      <c r="J187" s="39">
        <f>SUMIF('[1]Race 8'!$B:$B,B187,'[1]Race 8'!$H:$H)</f>
        <v>9</v>
      </c>
      <c r="K187" s="39">
        <f>SUMIF('[1]Race 9'!$B:$B,B187,'[1]Race 9'!$H:$H)</f>
        <v>15</v>
      </c>
      <c r="L187" s="39">
        <f>SUMIF('[1]Race 10'!$B:$B,B187,'[1]Race 10'!$H:$H)</f>
        <v>11</v>
      </c>
      <c r="M187" s="39">
        <f>SUMIF('[1]Race 11'!$B:$B,B187,'[1]Race 11'!$H:$H)</f>
        <v>15</v>
      </c>
      <c r="N187" s="39">
        <f>SUMIF('[1]Race 12'!$B:$B,B187,'[1]Race 12'!$H:$H)</f>
        <v>0</v>
      </c>
      <c r="O187" s="39">
        <f>SUMIF('[1]Race 13'!$B:$B,B187,'[1]Race 13'!$H:$H)</f>
        <v>0</v>
      </c>
      <c r="P187" s="39">
        <f>SUMIF('[1]Race 14'!$B:$B,B187,'[1]Race 14'!$H:$H)</f>
        <v>8</v>
      </c>
      <c r="Q187" s="39">
        <f>SUMIF('[1]Race 15'!$B:$B,B187,'[1]Race 15'!$H:$H)</f>
        <v>5</v>
      </c>
      <c r="R187" s="43">
        <f t="shared" si="10"/>
        <v>99</v>
      </c>
      <c r="S187" s="41">
        <f t="shared" si="11"/>
        <v>10</v>
      </c>
      <c r="T187" s="41">
        <f>SUM(LARGE(C187:Q187,{1,2,3,4,5,6,7,8}))</f>
        <v>91</v>
      </c>
    </row>
    <row r="188" spans="1:25" ht="14.25" customHeight="1" x14ac:dyDescent="0.2">
      <c r="B188" s="29" t="s">
        <v>25</v>
      </c>
      <c r="C188" s="39">
        <f>SUMIF('[1]Race 1'!$B:$B,B188,'[1]Race 1'!$H:$H)</f>
        <v>1</v>
      </c>
      <c r="D188" s="39">
        <f>SUMIF('[1]Race 2'!$B:$B,B188,'[1]Race 2'!$H:$H)</f>
        <v>0</v>
      </c>
      <c r="E188" s="39">
        <f>SUMIF('[1]Race 3'!$B:$B,B188,'[1]Race 3'!$H:$H)</f>
        <v>11</v>
      </c>
      <c r="F188" s="39">
        <f>SUMIF('[1]Race 4'!$B:$B,B188,'[1]Race 4'!$H:$H)</f>
        <v>13</v>
      </c>
      <c r="G188" s="39">
        <f>SUMIF('[1]Race 5'!$B:$B,B188,'[1]Race 5'!$H:$H)</f>
        <v>11</v>
      </c>
      <c r="H188" s="39">
        <f>SUMIF('[1]Race 6'!$B:$B,B188,'[1]Race 6'!$H:$H)</f>
        <v>18</v>
      </c>
      <c r="I188" s="39">
        <f>SUMIF('[1]Race 7'!$B:$B,B188,'[1]Race 7'!$H:$H)</f>
        <v>0</v>
      </c>
      <c r="J188" s="39">
        <f>SUMIF('[1]Race 8'!$B:$B,B188,'[1]Race 8'!$H:$H)</f>
        <v>0</v>
      </c>
      <c r="K188" s="39">
        <f>SUMIF('[1]Race 9'!$B:$B,B188,'[1]Race 9'!$H:$H)</f>
        <v>14</v>
      </c>
      <c r="L188" s="39">
        <f>SUMIF('[1]Race 10'!$B:$B,B188,'[1]Race 10'!$H:$H)</f>
        <v>0</v>
      </c>
      <c r="M188" s="39">
        <f>SUMIF('[1]Race 11'!$B:$B,B188,'[1]Race 11'!$H:$H)</f>
        <v>0</v>
      </c>
      <c r="N188" s="39">
        <f>SUMIF('[1]Race 12'!$B:$B,B188,'[1]Race 12'!$H:$H)</f>
        <v>0</v>
      </c>
      <c r="O188" s="39">
        <f>SUMIF('[1]Race 13'!$B:$B,B188,'[1]Race 13'!$H:$H)</f>
        <v>0</v>
      </c>
      <c r="P188" s="39">
        <f>SUMIF('[1]Race 14'!$B:$B,B188,'[1]Race 14'!$H:$H)</f>
        <v>0</v>
      </c>
      <c r="Q188" s="39">
        <f>SUMIF('[1]Race 15'!$B:$B,B188,'[1]Race 15'!$H:$H)</f>
        <v>0</v>
      </c>
      <c r="R188" s="43">
        <f t="shared" si="10"/>
        <v>68</v>
      </c>
      <c r="S188" s="41">
        <f t="shared" si="11"/>
        <v>6</v>
      </c>
      <c r="T188" s="41">
        <f>SUM(LARGE(C188:Q188,{1,2,3,4,5,6,7,8}))</f>
        <v>68</v>
      </c>
    </row>
    <row r="189" spans="1:25" ht="16" customHeight="1" x14ac:dyDescent="0.2">
      <c r="B189" s="29" t="s">
        <v>32</v>
      </c>
      <c r="C189" s="39">
        <f>SUMIF('[1]Race 1'!$B:$B,B189,'[1]Race 1'!$H:$H)</f>
        <v>0</v>
      </c>
      <c r="D189" s="39">
        <f>SUMIF('[1]Race 2'!$B:$B,B189,'[1]Race 2'!$H:$H)</f>
        <v>0</v>
      </c>
      <c r="E189" s="39">
        <f>SUMIF('[1]Race 3'!$B:$B,B189,'[1]Race 3'!$H:$H)</f>
        <v>0</v>
      </c>
      <c r="F189" s="39">
        <f>SUMIF('[1]Race 4'!$B:$B,B189,'[1]Race 4'!$H:$H)</f>
        <v>0</v>
      </c>
      <c r="G189" s="39">
        <f>SUMIF('[1]Race 5'!$B:$B,B189,'[1]Race 5'!$H:$H)</f>
        <v>0</v>
      </c>
      <c r="H189" s="39">
        <f>SUMIF('[1]Race 6'!$B:$B,B189,'[1]Race 6'!$H:$H)</f>
        <v>0</v>
      </c>
      <c r="I189" s="39">
        <f>SUMIF('[1]Race 7'!$B:$B,B189,'[1]Race 7'!$H:$H)</f>
        <v>16</v>
      </c>
      <c r="J189" s="39">
        <f>SUMIF('[1]Race 8'!$B:$B,B189,'[1]Race 8'!$H:$H)</f>
        <v>13</v>
      </c>
      <c r="K189" s="39">
        <f>SUMIF('[1]Race 9'!$B:$B,B189,'[1]Race 9'!$H:$H)</f>
        <v>0</v>
      </c>
      <c r="L189" s="39">
        <f>SUMIF('[1]Race 10'!$B:$B,B189,'[1]Race 10'!$H:$H)</f>
        <v>0</v>
      </c>
      <c r="M189" s="39">
        <f>SUMIF('[1]Race 11'!$B:$B,B189,'[1]Race 11'!$H:$H)</f>
        <v>0</v>
      </c>
      <c r="N189" s="39">
        <f>SUMIF('[1]Race 12'!$B:$B,B189,'[1]Race 12'!$H:$H)</f>
        <v>11</v>
      </c>
      <c r="O189" s="39">
        <f>SUMIF('[1]Race 13'!$B:$B,B189,'[1]Race 13'!$H:$H)</f>
        <v>0</v>
      </c>
      <c r="P189" s="39">
        <f>SUMIF('[1]Race 14'!$B:$B,B189,'[1]Race 14'!$H:$H)</f>
        <v>11</v>
      </c>
      <c r="Q189" s="39">
        <f>SUMIF('[1]Race 15'!$B:$B,B189,'[1]Race 15'!$H:$H)</f>
        <v>11</v>
      </c>
      <c r="R189" s="43">
        <f t="shared" si="10"/>
        <v>62</v>
      </c>
      <c r="S189" s="41">
        <f t="shared" si="11"/>
        <v>5</v>
      </c>
      <c r="T189" s="41">
        <f>SUM(LARGE(C189:Q189,{1,2,3,4,5,6,7,8}))</f>
        <v>62</v>
      </c>
      <c r="U189" s="4"/>
      <c r="Y189" s="46"/>
    </row>
    <row r="190" spans="1:25" ht="14.25" customHeight="1" x14ac:dyDescent="0.2">
      <c r="B190" s="47" t="s">
        <v>39</v>
      </c>
      <c r="C190" s="39">
        <f>SUMIF('[1]Race 1'!$B:$B,B190,'[1]Race 1'!$H:$H)</f>
        <v>6</v>
      </c>
      <c r="D190" s="39">
        <f>SUMIF('[1]Race 2'!$B:$B,B190,'[1]Race 2'!$H:$H)</f>
        <v>13</v>
      </c>
      <c r="E190" s="39">
        <f>SUMIF('[1]Race 3'!$B:$B,B190,'[1]Race 3'!$H:$H)</f>
        <v>16</v>
      </c>
      <c r="F190" s="39">
        <f>SUMIF('[1]Race 4'!$B:$B,B190,'[1]Race 4'!$H:$H)</f>
        <v>15</v>
      </c>
      <c r="G190" s="39">
        <f>SUMIF('[1]Race 5'!$B:$B,B190,'[1]Race 5'!$H:$H)</f>
        <v>0</v>
      </c>
      <c r="H190" s="39">
        <f>SUMIF('[1]Race 6'!$B:$B,B190,'[1]Race 6'!$H:$H)</f>
        <v>0</v>
      </c>
      <c r="I190" s="39">
        <f>SUMIF('[1]Race 7'!$B:$B,B190,'[1]Race 7'!$H:$H)</f>
        <v>0</v>
      </c>
      <c r="J190" s="39">
        <f>SUMIF('[1]Race 8'!$B:$B,B190,'[1]Race 8'!$H:$H)</f>
        <v>0</v>
      </c>
      <c r="K190" s="39">
        <f>SUMIF('[1]Race 9'!$B:$B,B190,'[1]Race 9'!$H:$H)</f>
        <v>0</v>
      </c>
      <c r="L190" s="39">
        <f>SUMIF('[1]Race 10'!$B:$B,B190,'[1]Race 10'!$H:$H)</f>
        <v>0</v>
      </c>
      <c r="M190" s="39">
        <f>SUMIF('[1]Race 11'!$B:$B,B190,'[1]Race 11'!$H:$H)</f>
        <v>0</v>
      </c>
      <c r="N190" s="39">
        <f>SUMIF('[1]Race 12'!$B:$B,B190,'[1]Race 12'!$H:$H)</f>
        <v>0</v>
      </c>
      <c r="O190" s="39">
        <f>SUMIF('[1]Race 13'!$B:$B,B190,'[1]Race 13'!$H:$H)</f>
        <v>0</v>
      </c>
      <c r="P190" s="39">
        <f>SUMIF('[1]Race 14'!$B:$B,B190,'[1]Race 14'!$H:$H)</f>
        <v>9</v>
      </c>
      <c r="Q190" s="39">
        <f>SUMIF('[1]Race 15'!$B:$B,B190,'[1]Race 15'!$H:$H)</f>
        <v>0</v>
      </c>
      <c r="R190" s="43">
        <f t="shared" si="10"/>
        <v>59</v>
      </c>
      <c r="S190" s="41">
        <f t="shared" si="11"/>
        <v>5</v>
      </c>
      <c r="T190" s="41">
        <f>SUM(LARGE(C190:Q190,{1,2,3,4,5,6,7,8}))</f>
        <v>59</v>
      </c>
    </row>
    <row r="191" spans="1:25" ht="14.25" customHeight="1" x14ac:dyDescent="0.2">
      <c r="B191" s="29" t="s">
        <v>26</v>
      </c>
      <c r="C191" s="39">
        <f>SUMIF('[1]Race 1'!$B:$B,B191,'[1]Race 1'!$H:$H)</f>
        <v>12</v>
      </c>
      <c r="D191" s="39">
        <f>SUMIF('[1]Race 2'!$B:$B,B191,'[1]Race 2'!$H:$H)</f>
        <v>0</v>
      </c>
      <c r="E191" s="39">
        <f>SUMIF('[1]Race 3'!$B:$B,B191,'[1]Race 3'!$H:$H)</f>
        <v>18</v>
      </c>
      <c r="F191" s="39">
        <f>SUMIF('[1]Race 4'!$B:$B,B191,'[1]Race 4'!$H:$H)</f>
        <v>0</v>
      </c>
      <c r="G191" s="39">
        <f>SUMIF('[1]Race 5'!$B:$B,B191,'[1]Race 5'!$H:$H)</f>
        <v>0</v>
      </c>
      <c r="H191" s="39">
        <f>SUMIF('[1]Race 6'!$B:$B,B191,'[1]Race 6'!$H:$H)</f>
        <v>0</v>
      </c>
      <c r="I191" s="39">
        <f>SUMIF('[1]Race 7'!$B:$B,B191,'[1]Race 7'!$H:$H)</f>
        <v>0</v>
      </c>
      <c r="J191" s="39">
        <f>SUMIF('[1]Race 8'!$B:$B,B191,'[1]Race 8'!$H:$H)</f>
        <v>11</v>
      </c>
      <c r="K191" s="39">
        <f>SUMIF('[1]Race 9'!$B:$B,B191,'[1]Race 9'!$H:$H)</f>
        <v>18</v>
      </c>
      <c r="L191" s="39">
        <f>SUMIF('[1]Race 10'!$B:$B,B191,'[1]Race 10'!$H:$H)</f>
        <v>0</v>
      </c>
      <c r="M191" s="39">
        <f>SUMIF('[1]Race 11'!$B:$B,B191,'[1]Race 11'!$H:$H)</f>
        <v>0</v>
      </c>
      <c r="N191" s="39">
        <f>SUMIF('[1]Race 12'!$B:$B,B191,'[1]Race 12'!$H:$H)</f>
        <v>0</v>
      </c>
      <c r="O191" s="39">
        <f>SUMIF('[1]Race 13'!$B:$B,B191,'[1]Race 13'!$H:$H)</f>
        <v>0</v>
      </c>
      <c r="P191" s="39">
        <f>SUMIF('[1]Race 14'!$B:$B,B191,'[1]Race 14'!$H:$H)</f>
        <v>0</v>
      </c>
      <c r="Q191" s="39">
        <f>SUMIF('[1]Race 15'!$B:$B,B191,'[1]Race 15'!$H:$H)</f>
        <v>0</v>
      </c>
      <c r="R191" s="43">
        <f t="shared" si="10"/>
        <v>59</v>
      </c>
      <c r="S191" s="41">
        <f t="shared" si="11"/>
        <v>4</v>
      </c>
      <c r="T191" s="41">
        <f>SUM(LARGE(C191:Q191,{1,2,3,4,5,6,7,8}))</f>
        <v>59</v>
      </c>
      <c r="U191" s="4"/>
    </row>
    <row r="192" spans="1:25" ht="16" customHeight="1" x14ac:dyDescent="0.15">
      <c r="B192" s="30" t="s">
        <v>42</v>
      </c>
      <c r="C192" s="39">
        <f>SUMIF('[1]Race 1'!$B:$B,B192,'[1]Race 1'!$H:$H)</f>
        <v>14</v>
      </c>
      <c r="D192" s="39">
        <f>SUMIF('[1]Race 2'!$B:$B,B192,'[1]Race 2'!$H:$H)</f>
        <v>14</v>
      </c>
      <c r="E192" s="39">
        <f>SUMIF('[1]Race 3'!$B:$B,B192,'[1]Race 3'!$H:$H)</f>
        <v>0</v>
      </c>
      <c r="F192" s="39">
        <f>SUMIF('[1]Race 4'!$B:$B,B192,'[1]Race 4'!$H:$H)</f>
        <v>0</v>
      </c>
      <c r="G192" s="39">
        <f>SUMIF('[1]Race 5'!$B:$B,B192,'[1]Race 5'!$H:$H)</f>
        <v>18</v>
      </c>
      <c r="H192" s="39">
        <f>SUMIF('[1]Race 6'!$B:$B,B192,'[1]Race 6'!$H:$H)</f>
        <v>0</v>
      </c>
      <c r="I192" s="39">
        <f>SUMIF('[1]Race 7'!$B:$B,B192,'[1]Race 7'!$H:$H)</f>
        <v>0</v>
      </c>
      <c r="J192" s="39">
        <f>SUMIF('[1]Race 8'!$B:$B,B192,'[1]Race 8'!$H:$H)</f>
        <v>0</v>
      </c>
      <c r="K192" s="39">
        <f>SUMIF('[1]Race 9'!$B:$B,B192,'[1]Race 9'!$H:$H)</f>
        <v>0</v>
      </c>
      <c r="L192" s="39">
        <f>SUMIF('[1]Race 10'!$B:$B,B192,'[1]Race 10'!$H:$H)</f>
        <v>0</v>
      </c>
      <c r="M192" s="39">
        <f>SUMIF('[1]Race 11'!$B:$B,B192,'[1]Race 11'!$H:$H)</f>
        <v>0</v>
      </c>
      <c r="N192" s="39">
        <f>SUMIF('[1]Race 12'!$B:$B,B192,'[1]Race 12'!$H:$H)</f>
        <v>0</v>
      </c>
      <c r="O192" s="39">
        <f>SUMIF('[1]Race 13'!$B:$B,B192,'[1]Race 13'!$H:$H)</f>
        <v>0</v>
      </c>
      <c r="P192" s="39">
        <f>SUMIF('[1]Race 14'!$B:$B,B192,'[1]Race 14'!$H:$H)</f>
        <v>0</v>
      </c>
      <c r="Q192" s="39">
        <f>SUMIF('[1]Race 15'!$B:$B,B192,'[1]Race 15'!$H:$H)</f>
        <v>10</v>
      </c>
      <c r="R192" s="43">
        <f t="shared" si="10"/>
        <v>56</v>
      </c>
      <c r="S192" s="41">
        <f t="shared" si="11"/>
        <v>4</v>
      </c>
      <c r="T192" s="41">
        <f>SUM(LARGE(C192:Q192,{1,2,3,4,5,6,7,8}))</f>
        <v>56</v>
      </c>
    </row>
    <row r="193" spans="1:25" ht="14.25" customHeight="1" x14ac:dyDescent="0.2">
      <c r="B193" s="29" t="s">
        <v>36</v>
      </c>
      <c r="C193" s="39">
        <f>SUMIF('[1]Race 1'!$B:$B,B193,'[1]Race 1'!$H:$H)</f>
        <v>0</v>
      </c>
      <c r="D193" s="39">
        <f>SUMIF('[1]Race 2'!$B:$B,B193,'[1]Race 2'!$H:$H)</f>
        <v>0</v>
      </c>
      <c r="E193" s="39">
        <f>SUMIF('[1]Race 3'!$B:$B,B193,'[1]Race 3'!$H:$H)</f>
        <v>0</v>
      </c>
      <c r="F193" s="39">
        <f>SUMIF('[1]Race 4'!$B:$B,B193,'[1]Race 4'!$H:$H)</f>
        <v>16</v>
      </c>
      <c r="G193" s="39">
        <f>SUMIF('[1]Race 5'!$B:$B,B193,'[1]Race 5'!$H:$H)</f>
        <v>0</v>
      </c>
      <c r="H193" s="39">
        <f>SUMIF('[1]Race 6'!$B:$B,B193,'[1]Race 6'!$H:$H)</f>
        <v>0</v>
      </c>
      <c r="I193" s="39">
        <f>SUMIF('[1]Race 7'!$B:$B,B193,'[1]Race 7'!$H:$H)</f>
        <v>0</v>
      </c>
      <c r="J193" s="39">
        <f>SUMIF('[1]Race 8'!$B:$B,B193,'[1]Race 8'!$H:$H)</f>
        <v>0</v>
      </c>
      <c r="K193" s="39">
        <f>SUMIF('[1]Race 9'!$B:$B,B193,'[1]Race 9'!$H:$H)</f>
        <v>0</v>
      </c>
      <c r="L193" s="39">
        <f>SUMIF('[1]Race 10'!$B:$B,B193,'[1]Race 10'!$H:$H)</f>
        <v>0</v>
      </c>
      <c r="M193" s="39">
        <f>SUMIF('[1]Race 11'!$B:$B,B193,'[1]Race 11'!$H:$H)</f>
        <v>19</v>
      </c>
      <c r="N193" s="39">
        <f>SUMIF('[1]Race 12'!$B:$B,B193,'[1]Race 12'!$H:$H)</f>
        <v>16</v>
      </c>
      <c r="O193" s="39">
        <f>SUMIF('[1]Race 13'!$B:$B,B193,'[1]Race 13'!$H:$H)</f>
        <v>0</v>
      </c>
      <c r="P193" s="39">
        <f>SUMIF('[1]Race 14'!$B:$B,B193,'[1]Race 14'!$H:$H)</f>
        <v>0</v>
      </c>
      <c r="Q193" s="39">
        <f>SUMIF('[1]Race 15'!$B:$B,B193,'[1]Race 15'!$H:$H)</f>
        <v>0</v>
      </c>
      <c r="R193" s="43">
        <f t="shared" si="10"/>
        <v>51</v>
      </c>
      <c r="S193" s="41">
        <f t="shared" si="11"/>
        <v>3</v>
      </c>
      <c r="T193" s="41">
        <f>SUM(LARGE(C193:Q193,{1,2,3,4,5,6,7,8}))</f>
        <v>51</v>
      </c>
      <c r="U193" s="4"/>
      <c r="Y193" s="46"/>
    </row>
    <row r="194" spans="1:25" ht="14.25" customHeight="1" x14ac:dyDescent="0.2">
      <c r="B194" s="29" t="s">
        <v>33</v>
      </c>
      <c r="C194" s="39">
        <f>SUMIF('[1]Race 1'!$B:$B,B194,'[1]Race 1'!$H:$H)</f>
        <v>0</v>
      </c>
      <c r="D194" s="39">
        <f>SUMIF('[1]Race 2'!$B:$B,B194,'[1]Race 2'!$H:$H)</f>
        <v>0</v>
      </c>
      <c r="E194" s="39">
        <f>SUMIF('[1]Race 3'!$B:$B,B194,'[1]Race 3'!$H:$H)</f>
        <v>12</v>
      </c>
      <c r="F194" s="39">
        <f>SUMIF('[1]Race 4'!$B:$B,B194,'[1]Race 4'!$H:$H)</f>
        <v>0</v>
      </c>
      <c r="G194" s="39">
        <f>SUMIF('[1]Race 5'!$B:$B,B194,'[1]Race 5'!$H:$H)</f>
        <v>0</v>
      </c>
      <c r="H194" s="39">
        <f>SUMIF('[1]Race 6'!$B:$B,B194,'[1]Race 6'!$H:$H)</f>
        <v>0</v>
      </c>
      <c r="I194" s="39">
        <f>SUMIF('[1]Race 7'!$B:$B,B194,'[1]Race 7'!$H:$H)</f>
        <v>0</v>
      </c>
      <c r="J194" s="39">
        <f>SUMIF('[1]Race 8'!$B:$B,B194,'[1]Race 8'!$H:$H)</f>
        <v>0</v>
      </c>
      <c r="K194" s="39">
        <f>SUMIF('[1]Race 9'!$B:$B,B194,'[1]Race 9'!$H:$H)</f>
        <v>0</v>
      </c>
      <c r="L194" s="39">
        <f>SUMIF('[1]Race 10'!$B:$B,B194,'[1]Race 10'!$H:$H)</f>
        <v>0</v>
      </c>
      <c r="M194" s="39">
        <f>SUMIF('[1]Race 11'!$B:$B,B194,'[1]Race 11'!$H:$H)</f>
        <v>17</v>
      </c>
      <c r="N194" s="39">
        <f>SUMIF('[1]Race 12'!$B:$B,B194,'[1]Race 12'!$H:$H)</f>
        <v>8</v>
      </c>
      <c r="O194" s="39">
        <f>SUMIF('[1]Race 13'!$B:$B,B194,'[1]Race 13'!$H:$H)</f>
        <v>0</v>
      </c>
      <c r="P194" s="39">
        <f>SUMIF('[1]Race 14'!$B:$B,B194,'[1]Race 14'!$H:$H)</f>
        <v>12</v>
      </c>
      <c r="Q194" s="39">
        <f>SUMIF('[1]Race 15'!$B:$B,B194,'[1]Race 15'!$H:$H)</f>
        <v>0</v>
      </c>
      <c r="R194" s="43">
        <f t="shared" si="10"/>
        <v>49</v>
      </c>
      <c r="S194" s="41">
        <f t="shared" si="11"/>
        <v>4</v>
      </c>
      <c r="T194" s="41">
        <f>SUM(LARGE(C194:Q194,{1,2,3,4,5,6,7,8}))</f>
        <v>49</v>
      </c>
    </row>
    <row r="195" spans="1:25" ht="14.25" customHeight="1" x14ac:dyDescent="0.15">
      <c r="B195" s="42" t="s">
        <v>29</v>
      </c>
      <c r="C195" s="39">
        <f>SUMIF('[1]Race 1'!$B:$B,B195,'[1]Race 1'!$H:$H)</f>
        <v>5</v>
      </c>
      <c r="D195" s="39">
        <f>SUMIF('[1]Race 2'!$B:$B,B195,'[1]Race 2'!$H:$H)</f>
        <v>0</v>
      </c>
      <c r="E195" s="39">
        <f>SUMIF('[1]Race 3'!$B:$B,B195,'[1]Race 3'!$H:$H)</f>
        <v>0</v>
      </c>
      <c r="F195" s="39">
        <f>SUMIF('[1]Race 4'!$B:$B,B195,'[1]Race 4'!$H:$H)</f>
        <v>0</v>
      </c>
      <c r="G195" s="39">
        <f>SUMIF('[1]Race 5'!$B:$B,B195,'[1]Race 5'!$H:$H)</f>
        <v>14</v>
      </c>
      <c r="H195" s="39">
        <f>SUMIF('[1]Race 6'!$B:$B,B195,'[1]Race 6'!$H:$H)</f>
        <v>0</v>
      </c>
      <c r="I195" s="39">
        <f>SUMIF('[1]Race 7'!$B:$B,B195,'[1]Race 7'!$H:$H)</f>
        <v>0</v>
      </c>
      <c r="J195" s="39">
        <f>SUMIF('[1]Race 8'!$B:$B,B195,'[1]Race 8'!$H:$H)</f>
        <v>0</v>
      </c>
      <c r="K195" s="39">
        <f>SUMIF('[1]Race 9'!$B:$B,B195,'[1]Race 9'!$H:$H)</f>
        <v>0</v>
      </c>
      <c r="L195" s="39">
        <f>SUMIF('[1]Race 10'!$B:$B,B195,'[1]Race 10'!$H:$H)</f>
        <v>0</v>
      </c>
      <c r="M195" s="39">
        <f>SUMIF('[1]Race 11'!$B:$B,B195,'[1]Race 11'!$H:$H)</f>
        <v>0</v>
      </c>
      <c r="N195" s="39">
        <f>SUMIF('[1]Race 12'!$B:$B,B195,'[1]Race 12'!$H:$H)</f>
        <v>9</v>
      </c>
      <c r="O195" s="39">
        <f>SUMIF('[1]Race 13'!$B:$B,B195,'[1]Race 13'!$H:$H)</f>
        <v>0</v>
      </c>
      <c r="P195" s="39">
        <f>SUMIF('[1]Race 14'!$B:$B,B195,'[1]Race 14'!$H:$H)</f>
        <v>10</v>
      </c>
      <c r="Q195" s="39">
        <f>SUMIF('[1]Race 15'!$B:$B,B195,'[1]Race 15'!$H:$H)</f>
        <v>8</v>
      </c>
      <c r="R195" s="43">
        <f t="shared" si="10"/>
        <v>46</v>
      </c>
      <c r="S195" s="41">
        <f t="shared" si="11"/>
        <v>5</v>
      </c>
      <c r="T195" s="41">
        <f>SUM(LARGE(C195:Q195,{1,2,3,4,5,6,7,8}))</f>
        <v>46</v>
      </c>
    </row>
    <row r="196" spans="1:25" ht="14.25" customHeight="1" x14ac:dyDescent="0.2">
      <c r="A196" s="36"/>
      <c r="B196" s="24" t="s">
        <v>31</v>
      </c>
      <c r="C196" s="39">
        <f>SUMIF('[1]Race 1'!$B:$B,B196,'[1]Race 1'!$H:$H)</f>
        <v>0</v>
      </c>
      <c r="D196" s="39">
        <f>SUMIF('[1]Race 2'!$B:$B,B196,'[1]Race 2'!$H:$H)</f>
        <v>0</v>
      </c>
      <c r="E196" s="39">
        <f>SUMIF('[1]Race 3'!$B:$B,B196,'[1]Race 3'!$H:$H)</f>
        <v>0</v>
      </c>
      <c r="F196" s="39">
        <f>SUMIF('[1]Race 4'!$B:$B,B196,'[1]Race 4'!$H:$H)</f>
        <v>0</v>
      </c>
      <c r="G196" s="39">
        <f>SUMIF('[1]Race 5'!$B:$B,B196,'[1]Race 5'!$H:$H)</f>
        <v>16</v>
      </c>
      <c r="H196" s="39">
        <f>SUMIF('[1]Race 6'!$B:$B,B196,'[1]Race 6'!$H:$H)</f>
        <v>0</v>
      </c>
      <c r="I196" s="39">
        <f>SUMIF('[1]Race 7'!$B:$B,B196,'[1]Race 7'!$H:$H)</f>
        <v>17</v>
      </c>
      <c r="J196" s="39">
        <f>SUMIF('[1]Race 8'!$B:$B,B196,'[1]Race 8'!$H:$H)</f>
        <v>12</v>
      </c>
      <c r="K196" s="39">
        <f>SUMIF('[1]Race 9'!$B:$B,B196,'[1]Race 9'!$H:$H)</f>
        <v>0</v>
      </c>
      <c r="L196" s="39">
        <f>SUMIF('[1]Race 10'!$B:$B,B196,'[1]Race 10'!$H:$H)</f>
        <v>0</v>
      </c>
      <c r="M196" s="39">
        <f>SUMIF('[1]Race 11'!$B:$B,B196,'[1]Race 11'!$H:$H)</f>
        <v>0</v>
      </c>
      <c r="N196" s="39">
        <f>SUMIF('[1]Race 12'!$B:$B,B196,'[1]Race 12'!$H:$H)</f>
        <v>0</v>
      </c>
      <c r="O196" s="39">
        <f>SUMIF('[1]Race 13'!$B:$B,B196,'[1]Race 13'!$H:$H)</f>
        <v>0</v>
      </c>
      <c r="P196" s="39">
        <f>SUMIF('[1]Race 14'!$B:$B,B196,'[1]Race 14'!$H:$H)</f>
        <v>0</v>
      </c>
      <c r="Q196" s="39">
        <f>SUMIF('[1]Race 15'!$B:$B,B196,'[1]Race 15'!$H:$H)</f>
        <v>0</v>
      </c>
      <c r="R196" s="43">
        <f t="shared" si="10"/>
        <v>45</v>
      </c>
      <c r="S196" s="41">
        <f t="shared" si="11"/>
        <v>3</v>
      </c>
      <c r="T196" s="41">
        <f>SUM(LARGE(C196:Q196,{1,2,3,4,5,6,7,8}))</f>
        <v>45</v>
      </c>
      <c r="U196" s="48"/>
    </row>
    <row r="197" spans="1:25" ht="14.25" customHeight="1" x14ac:dyDescent="0.2">
      <c r="B197" s="24" t="s">
        <v>38</v>
      </c>
      <c r="C197" s="39">
        <f>SUMIF('[1]Race 1'!$B:$B,B197,'[1]Race 1'!$H:$H)</f>
        <v>0</v>
      </c>
      <c r="D197" s="39">
        <f>SUMIF('[1]Race 2'!$B:$B,B197,'[1]Race 2'!$H:$H)</f>
        <v>0</v>
      </c>
      <c r="E197" s="39">
        <f>SUMIF('[1]Race 3'!$B:$B,B197,'[1]Race 3'!$H:$H)</f>
        <v>0</v>
      </c>
      <c r="F197" s="39">
        <f>SUMIF('[1]Race 4'!$B:$B,B197,'[1]Race 4'!$H:$H)</f>
        <v>0</v>
      </c>
      <c r="G197" s="39">
        <f>SUMIF('[1]Race 5'!$B:$B,B197,'[1]Race 5'!$H:$H)</f>
        <v>0</v>
      </c>
      <c r="H197" s="39">
        <f>SUMIF('[1]Race 6'!$B:$B,B197,'[1]Race 6'!$H:$H)</f>
        <v>0</v>
      </c>
      <c r="I197" s="39">
        <f>SUMIF('[1]Race 7'!$B:$B,B197,'[1]Race 7'!$H:$H)</f>
        <v>15</v>
      </c>
      <c r="J197" s="39">
        <f>SUMIF('[1]Race 8'!$B:$B,B197,'[1]Race 8'!$H:$H)</f>
        <v>0</v>
      </c>
      <c r="K197" s="39">
        <f>SUMIF('[1]Race 9'!$B:$B,B197,'[1]Race 9'!$H:$H)</f>
        <v>0</v>
      </c>
      <c r="L197" s="39">
        <f>SUMIF('[1]Race 10'!$B:$B,B197,'[1]Race 10'!$H:$H)</f>
        <v>0</v>
      </c>
      <c r="M197" s="39">
        <f>SUMIF('[1]Race 11'!$B:$B,B197,'[1]Race 11'!$H:$H)</f>
        <v>0</v>
      </c>
      <c r="N197" s="39">
        <f>SUMIF('[1]Race 12'!$B:$B,B197,'[1]Race 12'!$H:$H)</f>
        <v>0</v>
      </c>
      <c r="O197" s="39">
        <f>SUMIF('[1]Race 13'!$B:$B,B197,'[1]Race 13'!$H:$H)</f>
        <v>0</v>
      </c>
      <c r="P197" s="39">
        <f>SUMIF('[1]Race 14'!$B:$B,B197,'[1]Race 14'!$H:$H)</f>
        <v>16</v>
      </c>
      <c r="Q197" s="39">
        <f>SUMIF('[1]Race 15'!$B:$B,B197,'[1]Race 15'!$H:$H)</f>
        <v>14</v>
      </c>
      <c r="R197" s="43">
        <f t="shared" si="10"/>
        <v>45</v>
      </c>
      <c r="S197" s="41">
        <f t="shared" si="11"/>
        <v>3</v>
      </c>
      <c r="T197" s="41">
        <f>SUM(LARGE(C197:Q197,{1,2,3,4,5,6,7,8}))</f>
        <v>45</v>
      </c>
    </row>
    <row r="198" spans="1:25" ht="14.25" customHeight="1" x14ac:dyDescent="0.2">
      <c r="B198" s="24" t="s">
        <v>22</v>
      </c>
      <c r="C198" s="39">
        <f>SUMIF('[1]Race 1'!$B:$B,B198,'[1]Race 1'!$H:$H)</f>
        <v>1</v>
      </c>
      <c r="D198" s="39">
        <f>SUMIF('[1]Race 2'!$B:$B,B198,'[1]Race 2'!$H:$H)</f>
        <v>0</v>
      </c>
      <c r="E198" s="39">
        <f>SUMIF('[1]Race 3'!$B:$B,B198,'[1]Race 3'!$H:$H)</f>
        <v>0</v>
      </c>
      <c r="F198" s="39">
        <f>SUMIF('[1]Race 4'!$B:$B,B198,'[1]Race 4'!$H:$H)</f>
        <v>0</v>
      </c>
      <c r="G198" s="39">
        <f>SUMIF('[1]Race 5'!$B:$B,B198,'[1]Race 5'!$H:$H)</f>
        <v>13</v>
      </c>
      <c r="H198" s="39">
        <f>SUMIF('[1]Race 6'!$B:$B,B198,'[1]Race 6'!$H:$H)</f>
        <v>0</v>
      </c>
      <c r="I198" s="39">
        <f>SUMIF('[1]Race 7'!$B:$B,B198,'[1]Race 7'!$H:$H)</f>
        <v>13</v>
      </c>
      <c r="J198" s="39">
        <f>SUMIF('[1]Race 8'!$B:$B,B198,'[1]Race 8'!$H:$H)</f>
        <v>0</v>
      </c>
      <c r="K198" s="39">
        <f>SUMIF('[1]Race 9'!$B:$B,B198,'[1]Race 9'!$H:$H)</f>
        <v>0</v>
      </c>
      <c r="L198" s="39">
        <f>SUMIF('[1]Race 10'!$B:$B,B198,'[1]Race 10'!$H:$H)</f>
        <v>0</v>
      </c>
      <c r="M198" s="39">
        <f>SUMIF('[1]Race 11'!$B:$B,B198,'[1]Race 11'!$H:$H)</f>
        <v>14</v>
      </c>
      <c r="N198" s="39">
        <f>SUMIF('[1]Race 12'!$B:$B,B198,'[1]Race 12'!$H:$H)</f>
        <v>0</v>
      </c>
      <c r="O198" s="39">
        <f>SUMIF('[1]Race 13'!$B:$B,B198,'[1]Race 13'!$H:$H)</f>
        <v>0</v>
      </c>
      <c r="P198" s="39">
        <f>SUMIF('[1]Race 14'!$B:$B,B198,'[1]Race 14'!$H:$H)</f>
        <v>3</v>
      </c>
      <c r="Q198" s="39">
        <f>SUMIF('[1]Race 15'!$B:$B,B198,'[1]Race 15'!$H:$H)</f>
        <v>0</v>
      </c>
      <c r="R198" s="43">
        <f t="shared" si="10"/>
        <v>44</v>
      </c>
      <c r="S198" s="41">
        <f t="shared" si="11"/>
        <v>5</v>
      </c>
      <c r="T198" s="41">
        <f>SUM(LARGE(C198:Q198,{1,2,3,4,5,6,7,8}))</f>
        <v>44</v>
      </c>
    </row>
    <row r="199" spans="1:25" ht="12.75" customHeight="1" x14ac:dyDescent="0.2">
      <c r="B199" s="24" t="s">
        <v>34</v>
      </c>
      <c r="C199" s="39">
        <f>SUMIF('[1]Race 1'!$B:$B,B199,'[1]Race 1'!$H:$H)</f>
        <v>0</v>
      </c>
      <c r="D199" s="39">
        <f>SUMIF('[1]Race 2'!$B:$B,B199,'[1]Race 2'!$H:$H)</f>
        <v>0</v>
      </c>
      <c r="E199" s="39">
        <f>SUMIF('[1]Race 3'!$B:$B,B199,'[1]Race 3'!$H:$H)</f>
        <v>0</v>
      </c>
      <c r="F199" s="39">
        <f>SUMIF('[1]Race 4'!$B:$B,B199,'[1]Race 4'!$H:$H)</f>
        <v>0</v>
      </c>
      <c r="G199" s="39">
        <f>SUMIF('[1]Race 5'!$B:$B,B199,'[1]Race 5'!$H:$H)</f>
        <v>0</v>
      </c>
      <c r="H199" s="39">
        <f>SUMIF('[1]Race 6'!$B:$B,B199,'[1]Race 6'!$H:$H)</f>
        <v>0</v>
      </c>
      <c r="I199" s="39">
        <f>SUMIF('[1]Race 7'!$B:$B,B199,'[1]Race 7'!$H:$H)</f>
        <v>0</v>
      </c>
      <c r="J199" s="39">
        <f>SUMIF('[1]Race 8'!$B:$B,B199,'[1]Race 8'!$H:$H)</f>
        <v>14</v>
      </c>
      <c r="K199" s="39">
        <f>SUMIF('[1]Race 9'!$B:$B,B199,'[1]Race 9'!$H:$H)</f>
        <v>0</v>
      </c>
      <c r="L199" s="39">
        <f>SUMIF('[1]Race 10'!$B:$B,B199,'[1]Race 10'!$H:$H)</f>
        <v>12</v>
      </c>
      <c r="M199" s="39">
        <f>SUMIF('[1]Race 11'!$B:$B,B199,'[1]Race 11'!$H:$H)</f>
        <v>0</v>
      </c>
      <c r="N199" s="39">
        <f>SUMIF('[1]Race 12'!$B:$B,B199,'[1]Race 12'!$H:$H)</f>
        <v>15</v>
      </c>
      <c r="O199" s="39">
        <f>SUMIF('[1]Race 13'!$B:$B,B199,'[1]Race 13'!$H:$H)</f>
        <v>0</v>
      </c>
      <c r="P199" s="39">
        <f>SUMIF('[1]Race 14'!$B:$B,B199,'[1]Race 14'!$H:$H)</f>
        <v>0</v>
      </c>
      <c r="Q199" s="39">
        <f>SUMIF('[1]Race 15'!$B:$B,B199,'[1]Race 15'!$H:$H)</f>
        <v>0</v>
      </c>
      <c r="R199" s="43">
        <f t="shared" si="10"/>
        <v>41</v>
      </c>
      <c r="S199" s="41">
        <f t="shared" si="11"/>
        <v>3</v>
      </c>
      <c r="T199" s="41">
        <f>SUM(LARGE(C199:Q199,{1,2,3,4,5,6,7,8}))</f>
        <v>41</v>
      </c>
    </row>
    <row r="200" spans="1:25" ht="15" customHeight="1" x14ac:dyDescent="0.2">
      <c r="B200" s="24" t="s">
        <v>43</v>
      </c>
      <c r="C200" s="39">
        <f>SUMIF('[1]Race 1'!$B:$B,B200,'[1]Race 1'!$H:$H)</f>
        <v>4</v>
      </c>
      <c r="D200" s="39">
        <f>SUMIF('[1]Race 2'!$B:$B,B200,'[1]Race 2'!$H:$H)</f>
        <v>9</v>
      </c>
      <c r="E200" s="39">
        <f>SUMIF('[1]Race 3'!$B:$B,B200,'[1]Race 3'!$H:$H)</f>
        <v>15</v>
      </c>
      <c r="F200" s="39">
        <f>SUMIF('[1]Race 4'!$B:$B,B200,'[1]Race 4'!$H:$H)</f>
        <v>0</v>
      </c>
      <c r="G200" s="39">
        <f>SUMIF('[1]Race 5'!$B:$B,B200,'[1]Race 5'!$H:$H)</f>
        <v>0</v>
      </c>
      <c r="H200" s="39">
        <f>SUMIF('[1]Race 6'!$B:$B,B200,'[1]Race 6'!$H:$H)</f>
        <v>0</v>
      </c>
      <c r="I200" s="39">
        <f>SUMIF('[1]Race 7'!$B:$B,B200,'[1]Race 7'!$H:$H)</f>
        <v>0</v>
      </c>
      <c r="J200" s="39">
        <f>SUMIF('[1]Race 8'!$B:$B,B200,'[1]Race 8'!$H:$H)</f>
        <v>7</v>
      </c>
      <c r="K200" s="39">
        <f>SUMIF('[1]Race 9'!$B:$B,B200,'[1]Race 9'!$H:$H)</f>
        <v>0</v>
      </c>
      <c r="L200" s="39">
        <f>SUMIF('[1]Race 10'!$B:$B,B200,'[1]Race 10'!$H:$H)</f>
        <v>0</v>
      </c>
      <c r="M200" s="39">
        <f>SUMIF('[1]Race 11'!$B:$B,B200,'[1]Race 11'!$H:$H)</f>
        <v>0</v>
      </c>
      <c r="N200" s="39">
        <f>SUMIF('[1]Race 12'!$B:$B,B200,'[1]Race 12'!$H:$H)</f>
        <v>0</v>
      </c>
      <c r="O200" s="39">
        <f>SUMIF('[1]Race 13'!$B:$B,B200,'[1]Race 13'!$H:$H)</f>
        <v>0</v>
      </c>
      <c r="P200" s="39">
        <f>SUMIF('[1]Race 14'!$B:$B,B200,'[1]Race 14'!$H:$H)</f>
        <v>6</v>
      </c>
      <c r="Q200" s="39">
        <f>SUMIF('[1]Race 15'!$B:$B,B200,'[1]Race 15'!$H:$H)</f>
        <v>0</v>
      </c>
      <c r="R200" s="43">
        <f t="shared" si="10"/>
        <v>41</v>
      </c>
      <c r="S200" s="41">
        <f t="shared" si="11"/>
        <v>5</v>
      </c>
      <c r="T200" s="41">
        <f>SUM(LARGE(C200:Q200,{1,2,3,4,5,6,7,8}))</f>
        <v>41</v>
      </c>
      <c r="U200" s="4"/>
      <c r="Y200" s="46"/>
    </row>
    <row r="201" spans="1:25" ht="16" customHeight="1" x14ac:dyDescent="0.2">
      <c r="B201" s="24" t="s">
        <v>50</v>
      </c>
      <c r="C201" s="39">
        <f>SUMIF('[1]Race 1'!$B:$B,B201,'[1]Race 1'!$H:$H)</f>
        <v>7</v>
      </c>
      <c r="D201" s="39">
        <f>SUMIF('[1]Race 2'!$B:$B,B201,'[1]Race 2'!$H:$H)</f>
        <v>10</v>
      </c>
      <c r="E201" s="39">
        <f>SUMIF('[1]Race 3'!$B:$B,B201,'[1]Race 3'!$H:$H)</f>
        <v>0</v>
      </c>
      <c r="F201" s="39">
        <f>SUMIF('[1]Race 4'!$B:$B,B201,'[1]Race 4'!$H:$H)</f>
        <v>0</v>
      </c>
      <c r="G201" s="39">
        <f>SUMIF('[1]Race 5'!$B:$B,B201,'[1]Race 5'!$H:$H)</f>
        <v>0</v>
      </c>
      <c r="H201" s="39">
        <f>SUMIF('[1]Race 6'!$B:$B,B201,'[1]Race 6'!$H:$H)</f>
        <v>0</v>
      </c>
      <c r="I201" s="39">
        <f>SUMIF('[1]Race 7'!$B:$B,B201,'[1]Race 7'!$H:$H)</f>
        <v>0</v>
      </c>
      <c r="J201" s="39">
        <f>SUMIF('[1]Race 8'!$B:$B,B201,'[1]Race 8'!$H:$H)</f>
        <v>0</v>
      </c>
      <c r="K201" s="39">
        <f>SUMIF('[1]Race 9'!$B:$B,B201,'[1]Race 9'!$H:$H)</f>
        <v>0</v>
      </c>
      <c r="L201" s="39">
        <f>SUMIF('[1]Race 10'!$B:$B,B201,'[1]Race 10'!$H:$H)</f>
        <v>16</v>
      </c>
      <c r="M201" s="39">
        <f>SUMIF('[1]Race 11'!$B:$B,B201,'[1]Race 11'!$H:$H)</f>
        <v>0</v>
      </c>
      <c r="N201" s="39">
        <f>SUMIF('[1]Race 12'!$B:$B,B201,'[1]Race 12'!$H:$H)</f>
        <v>0</v>
      </c>
      <c r="O201" s="39">
        <f>SUMIF('[1]Race 13'!$B:$B,B201,'[1]Race 13'!$H:$H)</f>
        <v>0</v>
      </c>
      <c r="P201" s="39">
        <f>SUMIF('[1]Race 14'!$B:$B,B201,'[1]Race 14'!$H:$H)</f>
        <v>0</v>
      </c>
      <c r="Q201" s="39">
        <f>SUMIF('[1]Race 15'!$B:$B,B201,'[1]Race 15'!$H:$H)</f>
        <v>0</v>
      </c>
      <c r="R201" s="43">
        <f t="shared" si="10"/>
        <v>33</v>
      </c>
      <c r="S201" s="41">
        <f t="shared" si="11"/>
        <v>3</v>
      </c>
      <c r="T201" s="41">
        <f>SUM(LARGE(C201:Q201,{1,2,3,4,5,6,7,8}))</f>
        <v>33</v>
      </c>
    </row>
    <row r="202" spans="1:25" ht="16" customHeight="1" x14ac:dyDescent="0.2">
      <c r="B202" s="24" t="s">
        <v>57</v>
      </c>
      <c r="C202" s="39">
        <f>SUMIF('[1]Race 1'!$B:$B,B202,'[1]Race 1'!$H:$H)</f>
        <v>11</v>
      </c>
      <c r="D202" s="39">
        <f>SUMIF('[1]Race 2'!$B:$B,B202,'[1]Race 2'!$H:$H)</f>
        <v>12</v>
      </c>
      <c r="E202" s="39">
        <f>SUMIF('[1]Race 3'!$B:$B,B202,'[1]Race 3'!$H:$H)</f>
        <v>0</v>
      </c>
      <c r="F202" s="39">
        <f>SUMIF('[1]Race 4'!$B:$B,B202,'[1]Race 4'!$H:$H)</f>
        <v>0</v>
      </c>
      <c r="G202" s="39">
        <f>SUMIF('[1]Race 5'!$B:$B,B202,'[1]Race 5'!$H:$H)</f>
        <v>0</v>
      </c>
      <c r="H202" s="39">
        <f>SUMIF('[1]Race 6'!$B:$B,B202,'[1]Race 6'!$H:$H)</f>
        <v>0</v>
      </c>
      <c r="I202" s="39">
        <f>SUMIF('[1]Race 7'!$B:$B,B202,'[1]Race 7'!$H:$H)</f>
        <v>0</v>
      </c>
      <c r="J202" s="39">
        <f>SUMIF('[1]Race 8'!$B:$B,B202,'[1]Race 8'!$H:$H)</f>
        <v>0</v>
      </c>
      <c r="K202" s="39">
        <f>SUMIF('[1]Race 9'!$B:$B,B202,'[1]Race 9'!$H:$H)</f>
        <v>0</v>
      </c>
      <c r="L202" s="39">
        <f>SUMIF('[1]Race 10'!$B:$B,B202,'[1]Race 10'!$H:$H)</f>
        <v>0</v>
      </c>
      <c r="M202" s="39">
        <f>SUMIF('[1]Race 11'!$B:$B,B202,'[1]Race 11'!$H:$H)</f>
        <v>0</v>
      </c>
      <c r="N202" s="39">
        <f>SUMIF('[1]Race 12'!$B:$B,B202,'[1]Race 12'!$H:$H)</f>
        <v>0</v>
      </c>
      <c r="O202" s="39">
        <f>SUMIF('[1]Race 13'!$B:$B,B202,'[1]Race 13'!$H:$H)</f>
        <v>0</v>
      </c>
      <c r="P202" s="39">
        <f>SUMIF('[1]Race 14'!$B:$B,B202,'[1]Race 14'!$H:$H)</f>
        <v>0</v>
      </c>
      <c r="Q202" s="39">
        <f>SUMIF('[1]Race 15'!$B:$B,B202,'[1]Race 15'!$H:$H)</f>
        <v>9</v>
      </c>
      <c r="R202" s="43">
        <f t="shared" si="10"/>
        <v>32</v>
      </c>
      <c r="S202" s="41">
        <f t="shared" si="11"/>
        <v>3</v>
      </c>
      <c r="T202" s="41">
        <f>SUM(LARGE(C202:Q202,{1,2,3,4,5,6,7,8}))</f>
        <v>32</v>
      </c>
    </row>
    <row r="203" spans="1:25" ht="16" customHeight="1" x14ac:dyDescent="0.15">
      <c r="B203" s="17" t="s">
        <v>37</v>
      </c>
      <c r="C203" s="39">
        <f>SUMIF('[1]Race 1'!$B:$B,B203,'[1]Race 1'!$H:$H)</f>
        <v>0</v>
      </c>
      <c r="D203" s="39">
        <f>SUMIF('[1]Race 2'!$B:$B,B203,'[1]Race 2'!$H:$H)</f>
        <v>0</v>
      </c>
      <c r="E203" s="39">
        <f>SUMIF('[1]Race 3'!$B:$B,B203,'[1]Race 3'!$H:$H)</f>
        <v>0</v>
      </c>
      <c r="F203" s="39">
        <f>SUMIF('[1]Race 4'!$B:$B,B203,'[1]Race 4'!$H:$H)</f>
        <v>0</v>
      </c>
      <c r="G203" s="39">
        <f>SUMIF('[1]Race 5'!$B:$B,B203,'[1]Race 5'!$H:$H)</f>
        <v>0</v>
      </c>
      <c r="H203" s="39">
        <f>SUMIF('[1]Race 6'!$B:$B,B203,'[1]Race 6'!$H:$H)</f>
        <v>0</v>
      </c>
      <c r="I203" s="39">
        <f>SUMIF('[1]Race 7'!$B:$B,B203,'[1]Race 7'!$H:$H)</f>
        <v>0</v>
      </c>
      <c r="J203" s="39">
        <f>SUMIF('[1]Race 8'!$B:$B,B203,'[1]Race 8'!$H:$H)</f>
        <v>0</v>
      </c>
      <c r="K203" s="39">
        <f>SUMIF('[1]Race 9'!$B:$B,B203,'[1]Race 9'!$H:$H)</f>
        <v>0</v>
      </c>
      <c r="L203" s="39">
        <f>SUMIF('[1]Race 10'!$B:$B,B203,'[1]Race 10'!$H:$H)</f>
        <v>0</v>
      </c>
      <c r="M203" s="39">
        <f>SUMIF('[1]Race 11'!$B:$B,B203,'[1]Race 11'!$H:$H)</f>
        <v>0</v>
      </c>
      <c r="N203" s="39">
        <f>SUMIF('[1]Race 12'!$B:$B,B203,'[1]Race 12'!$H:$H)</f>
        <v>13</v>
      </c>
      <c r="O203" s="39">
        <f>SUMIF('[1]Race 13'!$B:$B,B203,'[1]Race 13'!$H:$H)</f>
        <v>0</v>
      </c>
      <c r="P203" s="39">
        <f>SUMIF('[1]Race 14'!$B:$B,B203,'[1]Race 14'!$H:$H)</f>
        <v>13</v>
      </c>
      <c r="Q203" s="39">
        <f>SUMIF('[1]Race 15'!$B:$B,B203,'[1]Race 15'!$H:$H)</f>
        <v>0</v>
      </c>
      <c r="R203" s="43">
        <f t="shared" si="10"/>
        <v>26</v>
      </c>
      <c r="S203" s="41">
        <f t="shared" si="11"/>
        <v>2</v>
      </c>
      <c r="T203" s="41">
        <f>SUM(LARGE(C203:Q203,{1,2,3,4,5,6,7,8}))</f>
        <v>26</v>
      </c>
    </row>
    <row r="204" spans="1:25" ht="16" customHeight="1" x14ac:dyDescent="0.15">
      <c r="B204" s="28" t="s">
        <v>46</v>
      </c>
      <c r="C204" s="39">
        <f>SUMIF('[1]Race 1'!$B:$B,B204,'[1]Race 1'!$H:$H)</f>
        <v>0</v>
      </c>
      <c r="D204" s="39">
        <f>SUMIF('[1]Race 2'!$B:$B,B204,'[1]Race 2'!$H:$H)</f>
        <v>0</v>
      </c>
      <c r="E204" s="39">
        <f>SUMIF('[1]Race 3'!$B:$B,B204,'[1]Race 3'!$H:$H)</f>
        <v>0</v>
      </c>
      <c r="F204" s="39">
        <f>SUMIF('[1]Race 4'!$B:$B,B204,'[1]Race 4'!$H:$H)</f>
        <v>12</v>
      </c>
      <c r="G204" s="39">
        <f>SUMIF('[1]Race 5'!$B:$B,B204,'[1]Race 5'!$H:$H)</f>
        <v>0</v>
      </c>
      <c r="H204" s="39">
        <f>SUMIF('[1]Race 6'!$B:$B,B204,'[1]Race 6'!$H:$H)</f>
        <v>0</v>
      </c>
      <c r="I204" s="39">
        <f>SUMIF('[1]Race 7'!$B:$B,B204,'[1]Race 7'!$H:$H)</f>
        <v>0</v>
      </c>
      <c r="J204" s="39">
        <f>SUMIF('[1]Race 8'!$B:$B,B204,'[1]Race 8'!$H:$H)</f>
        <v>0</v>
      </c>
      <c r="K204" s="39">
        <f>SUMIF('[1]Race 9'!$B:$B,B204,'[1]Race 9'!$H:$H)</f>
        <v>0</v>
      </c>
      <c r="L204" s="39">
        <f>SUMIF('[1]Race 10'!$B:$B,B204,'[1]Race 10'!$H:$H)</f>
        <v>0</v>
      </c>
      <c r="M204" s="39">
        <f>SUMIF('[1]Race 11'!$B:$B,B204,'[1]Race 11'!$H:$H)</f>
        <v>13</v>
      </c>
      <c r="N204" s="39">
        <f>SUMIF('[1]Race 12'!$B:$B,B204,'[1]Race 12'!$H:$H)</f>
        <v>0</v>
      </c>
      <c r="O204" s="39">
        <f>SUMIF('[1]Race 13'!$B:$B,B204,'[1]Race 13'!$H:$H)</f>
        <v>0</v>
      </c>
      <c r="P204" s="39">
        <f>SUMIF('[1]Race 14'!$B:$B,B204,'[1]Race 14'!$H:$H)</f>
        <v>0</v>
      </c>
      <c r="Q204" s="39">
        <f>SUMIF('[1]Race 15'!$B:$B,B204,'[1]Race 15'!$H:$H)</f>
        <v>0</v>
      </c>
      <c r="R204" s="43">
        <f t="shared" si="10"/>
        <v>25</v>
      </c>
      <c r="S204" s="41">
        <f t="shared" si="11"/>
        <v>2</v>
      </c>
      <c r="T204" s="41">
        <f>SUM(LARGE(C204:Q204,{1,2,3,4,5,6,7,8}))</f>
        <v>25</v>
      </c>
    </row>
    <row r="205" spans="1:25" ht="16" customHeight="1" x14ac:dyDescent="0.2">
      <c r="B205" s="24" t="s">
        <v>56</v>
      </c>
      <c r="C205" s="39">
        <f>SUMIF('[1]Race 1'!$B:$B,B205,'[1]Race 1'!$H:$H)</f>
        <v>0</v>
      </c>
      <c r="D205" s="39">
        <f>SUMIF('[1]Race 2'!$B:$B,B205,'[1]Race 2'!$H:$H)</f>
        <v>6</v>
      </c>
      <c r="E205" s="39">
        <f>SUMIF('[1]Race 3'!$B:$B,B205,'[1]Race 3'!$H:$H)</f>
        <v>0</v>
      </c>
      <c r="F205" s="39">
        <f>SUMIF('[1]Race 4'!$B:$B,B205,'[1]Race 4'!$H:$H)</f>
        <v>0</v>
      </c>
      <c r="G205" s="39">
        <f>SUMIF('[1]Race 5'!$B:$B,B205,'[1]Race 5'!$H:$H)</f>
        <v>10</v>
      </c>
      <c r="H205" s="39">
        <f>SUMIF('[1]Race 6'!$B:$B,B205,'[1]Race 6'!$H:$H)</f>
        <v>0</v>
      </c>
      <c r="I205" s="39">
        <f>SUMIF('[1]Race 7'!$B:$B,B205,'[1]Race 7'!$H:$H)</f>
        <v>0</v>
      </c>
      <c r="J205" s="39">
        <f>SUMIF('[1]Race 8'!$B:$B,B205,'[1]Race 8'!$H:$H)</f>
        <v>0</v>
      </c>
      <c r="K205" s="39">
        <f>SUMIF('[1]Race 9'!$B:$B,B205,'[1]Race 9'!$H:$H)</f>
        <v>0</v>
      </c>
      <c r="L205" s="39">
        <f>SUMIF('[1]Race 10'!$B:$B,B205,'[1]Race 10'!$H:$H)</f>
        <v>0</v>
      </c>
      <c r="M205" s="39">
        <f>SUMIF('[1]Race 11'!$B:$B,B205,'[1]Race 11'!$H:$H)</f>
        <v>0</v>
      </c>
      <c r="N205" s="39">
        <f>SUMIF('[1]Race 12'!$B:$B,B205,'[1]Race 12'!$H:$H)</f>
        <v>0</v>
      </c>
      <c r="O205" s="39">
        <f>SUMIF('[1]Race 13'!$B:$B,B205,'[1]Race 13'!$H:$H)</f>
        <v>0</v>
      </c>
      <c r="P205" s="39">
        <f>SUMIF('[1]Race 14'!$B:$B,B205,'[1]Race 14'!$H:$H)</f>
        <v>0</v>
      </c>
      <c r="Q205" s="39">
        <f>SUMIF('[1]Race 15'!$B:$B,B205,'[1]Race 15'!$H:$H)</f>
        <v>6</v>
      </c>
      <c r="R205" s="43">
        <f t="shared" si="10"/>
        <v>22</v>
      </c>
      <c r="S205" s="41">
        <f t="shared" si="11"/>
        <v>3</v>
      </c>
      <c r="T205" s="41">
        <f>SUM(LARGE(C205:Q205,{1,2,3,4,5,6,7,8}))</f>
        <v>22</v>
      </c>
      <c r="U205" s="4"/>
      <c r="Y205" s="46"/>
    </row>
    <row r="206" spans="1:25" ht="16" customHeight="1" x14ac:dyDescent="0.2">
      <c r="B206" s="24" t="s">
        <v>127</v>
      </c>
      <c r="C206" s="39">
        <f>SUMIF('[1]Race 1'!$B:$B,B206,'[1]Race 1'!$H:$H)</f>
        <v>0</v>
      </c>
      <c r="D206" s="39">
        <f>SUMIF('[1]Race 2'!$B:$B,B206,'[1]Race 2'!$H:$H)</f>
        <v>0</v>
      </c>
      <c r="E206" s="39">
        <f>SUMIF('[1]Race 3'!$B:$B,B206,'[1]Race 3'!$H:$H)</f>
        <v>0</v>
      </c>
      <c r="F206" s="39">
        <f>SUMIF('[1]Race 4'!$B:$B,B206,'[1]Race 4'!$H:$H)</f>
        <v>0</v>
      </c>
      <c r="G206" s="39">
        <f>SUMIF('[1]Race 5'!$B:$B,B206,'[1]Race 5'!$H:$H)</f>
        <v>0</v>
      </c>
      <c r="H206" s="39">
        <f>SUMIF('[1]Race 6'!$B:$B,B206,'[1]Race 6'!$H:$H)</f>
        <v>0</v>
      </c>
      <c r="I206" s="39">
        <f>SUMIF('[1]Race 7'!$B:$B,B206,'[1]Race 7'!$H:$H)</f>
        <v>0</v>
      </c>
      <c r="J206" s="39">
        <f>SUMIF('[1]Race 8'!$B:$B,B206,'[1]Race 8'!$H:$H)</f>
        <v>6</v>
      </c>
      <c r="K206" s="39">
        <f>SUMIF('[1]Race 9'!$B:$B,B206,'[1]Race 9'!$H:$H)</f>
        <v>0</v>
      </c>
      <c r="L206" s="39">
        <f>SUMIF('[1]Race 10'!$B:$B,B206,'[1]Race 10'!$H:$H)</f>
        <v>10</v>
      </c>
      <c r="M206" s="39">
        <f>SUMIF('[1]Race 11'!$B:$B,B206,'[1]Race 11'!$H:$H)</f>
        <v>0</v>
      </c>
      <c r="N206" s="39">
        <f>SUMIF('[1]Race 12'!$B:$B,B206,'[1]Race 12'!$H:$H)</f>
        <v>0</v>
      </c>
      <c r="O206" s="39">
        <f>SUMIF('[1]Race 13'!$B:$B,B206,'[1]Race 13'!$H:$H)</f>
        <v>0</v>
      </c>
      <c r="P206" s="39">
        <f>SUMIF('[1]Race 14'!$B:$B,B206,'[1]Race 14'!$H:$H)</f>
        <v>0</v>
      </c>
      <c r="Q206" s="39">
        <f>SUMIF('[1]Race 15'!$B:$B,B206,'[1]Race 15'!$H:$H)</f>
        <v>4</v>
      </c>
      <c r="R206" s="43">
        <f t="shared" si="10"/>
        <v>20</v>
      </c>
      <c r="S206" s="41">
        <f t="shared" si="11"/>
        <v>3</v>
      </c>
      <c r="T206" s="41">
        <f>SUM(LARGE(C206:Q206,{1,2,3,4,5,6,7,8}))</f>
        <v>20</v>
      </c>
    </row>
    <row r="207" spans="1:25" ht="16" customHeight="1" x14ac:dyDescent="0.2">
      <c r="B207" s="24" t="s">
        <v>70</v>
      </c>
      <c r="C207" s="39">
        <f>SUMIF('[1]Race 1'!$B:$B,B207,'[1]Race 1'!$H:$H)</f>
        <v>19</v>
      </c>
      <c r="D207" s="39">
        <f>SUMIF('[1]Race 2'!$B:$B,B207,'[1]Race 2'!$H:$H)</f>
        <v>0</v>
      </c>
      <c r="E207" s="39">
        <f>SUMIF('[1]Race 3'!$B:$B,B207,'[1]Race 3'!$H:$H)</f>
        <v>0</v>
      </c>
      <c r="F207" s="39">
        <f>SUMIF('[1]Race 4'!$B:$B,B207,'[1]Race 4'!$H:$H)</f>
        <v>0</v>
      </c>
      <c r="G207" s="39">
        <f>SUMIF('[1]Race 5'!$B:$B,B207,'[1]Race 5'!$H:$H)</f>
        <v>0</v>
      </c>
      <c r="H207" s="39">
        <f>SUMIF('[1]Race 6'!$B:$B,B207,'[1]Race 6'!$H:$H)</f>
        <v>0</v>
      </c>
      <c r="I207" s="39">
        <f>SUMIF('[1]Race 7'!$B:$B,B207,'[1]Race 7'!$H:$H)</f>
        <v>0</v>
      </c>
      <c r="J207" s="39">
        <f>SUMIF('[1]Race 8'!$B:$B,B207,'[1]Race 8'!$H:$H)</f>
        <v>0</v>
      </c>
      <c r="K207" s="39">
        <f>SUMIF('[1]Race 9'!$B:$B,B207,'[1]Race 9'!$H:$H)</f>
        <v>0</v>
      </c>
      <c r="L207" s="39">
        <f>SUMIF('[1]Race 10'!$B:$B,B207,'[1]Race 10'!$H:$H)</f>
        <v>0</v>
      </c>
      <c r="M207" s="39">
        <f>SUMIF('[1]Race 11'!$B:$B,B207,'[1]Race 11'!$H:$H)</f>
        <v>0</v>
      </c>
      <c r="N207" s="39">
        <f>SUMIF('[1]Race 12'!$B:$B,B207,'[1]Race 12'!$H:$H)</f>
        <v>0</v>
      </c>
      <c r="O207" s="39">
        <f>SUMIF('[1]Race 13'!$B:$B,B207,'[1]Race 13'!$H:$H)</f>
        <v>0</v>
      </c>
      <c r="P207" s="39">
        <f>SUMIF('[1]Race 14'!$B:$B,B207,'[1]Race 14'!$H:$H)</f>
        <v>0</v>
      </c>
      <c r="Q207" s="39">
        <f>SUMIF('[1]Race 15'!$B:$B,B207,'[1]Race 15'!$H:$H)</f>
        <v>0</v>
      </c>
      <c r="R207" s="43">
        <f t="shared" si="10"/>
        <v>19</v>
      </c>
      <c r="S207" s="41">
        <f t="shared" si="11"/>
        <v>1</v>
      </c>
      <c r="T207" s="41">
        <f>SUM(LARGE(C207:Q207,{1,2,3,4,5,6,7,8}))</f>
        <v>19</v>
      </c>
      <c r="U207" s="4"/>
    </row>
    <row r="208" spans="1:25" ht="16" customHeight="1" x14ac:dyDescent="0.2">
      <c r="B208" s="24" t="s">
        <v>71</v>
      </c>
      <c r="C208" s="39">
        <f>SUMIF('[1]Race 1'!$B:$B,B208,'[1]Race 1'!$H:$H)</f>
        <v>18</v>
      </c>
      <c r="D208" s="39">
        <f>SUMIF('[1]Race 2'!$B:$B,B208,'[1]Race 2'!$H:$H)</f>
        <v>0</v>
      </c>
      <c r="E208" s="39">
        <f>SUMIF('[1]Race 3'!$B:$B,B208,'[1]Race 3'!$H:$H)</f>
        <v>0</v>
      </c>
      <c r="F208" s="39">
        <f>SUMIF('[1]Race 4'!$B:$B,B208,'[1]Race 4'!$H:$H)</f>
        <v>0</v>
      </c>
      <c r="G208" s="39">
        <f>SUMIF('[1]Race 5'!$B:$B,B208,'[1]Race 5'!$H:$H)</f>
        <v>0</v>
      </c>
      <c r="H208" s="39">
        <f>SUMIF('[1]Race 6'!$B:$B,B208,'[1]Race 6'!$H:$H)</f>
        <v>0</v>
      </c>
      <c r="I208" s="39">
        <f>SUMIF('[1]Race 7'!$B:$B,B208,'[1]Race 7'!$H:$H)</f>
        <v>0</v>
      </c>
      <c r="J208" s="39">
        <f>SUMIF('[1]Race 8'!$B:$B,B208,'[1]Race 8'!$H:$H)</f>
        <v>0</v>
      </c>
      <c r="K208" s="39">
        <f>SUMIF('[1]Race 9'!$B:$B,B208,'[1]Race 9'!$H:$H)</f>
        <v>0</v>
      </c>
      <c r="L208" s="39">
        <f>SUMIF('[1]Race 10'!$B:$B,B208,'[1]Race 10'!$H:$H)</f>
        <v>0</v>
      </c>
      <c r="M208" s="39">
        <f>SUMIF('[1]Race 11'!$B:$B,B208,'[1]Race 11'!$H:$H)</f>
        <v>0</v>
      </c>
      <c r="N208" s="39">
        <f>SUMIF('[1]Race 12'!$B:$B,B208,'[1]Race 12'!$H:$H)</f>
        <v>0</v>
      </c>
      <c r="O208" s="39">
        <f>SUMIF('[1]Race 13'!$B:$B,B208,'[1]Race 13'!$H:$H)</f>
        <v>0</v>
      </c>
      <c r="P208" s="39">
        <f>SUMIF('[1]Race 14'!$B:$B,B208,'[1]Race 14'!$H:$H)</f>
        <v>0</v>
      </c>
      <c r="Q208" s="39">
        <f>SUMIF('[1]Race 15'!$B:$B,B208,'[1]Race 15'!$H:$H)</f>
        <v>0</v>
      </c>
      <c r="R208" s="43">
        <f t="shared" si="10"/>
        <v>18</v>
      </c>
      <c r="S208" s="41">
        <f t="shared" si="11"/>
        <v>1</v>
      </c>
      <c r="T208" s="41">
        <f>SUM(LARGE(C208:Q208,{1,2,3,4,5,6,7,8}))</f>
        <v>18</v>
      </c>
    </row>
    <row r="209" spans="2:25" ht="16" customHeight="1" x14ac:dyDescent="0.2">
      <c r="B209" s="24" t="s">
        <v>62</v>
      </c>
      <c r="C209" s="39">
        <f>SUMIF('[1]Race 1'!$B:$B,B209,'[1]Race 1'!$H:$H)</f>
        <v>0</v>
      </c>
      <c r="D209" s="39">
        <f>SUMIF('[1]Race 2'!$B:$B,B209,'[1]Race 2'!$H:$H)</f>
        <v>0</v>
      </c>
      <c r="E209" s="39">
        <f>SUMIF('[1]Race 3'!$B:$B,B209,'[1]Race 3'!$H:$H)</f>
        <v>0</v>
      </c>
      <c r="F209" s="39">
        <f>SUMIF('[1]Race 4'!$B:$B,B209,'[1]Race 4'!$H:$H)</f>
        <v>0</v>
      </c>
      <c r="G209" s="39">
        <f>SUMIF('[1]Race 5'!$B:$B,B209,'[1]Race 5'!$H:$H)</f>
        <v>0</v>
      </c>
      <c r="H209" s="39">
        <f>SUMIF('[1]Race 6'!$B:$B,B209,'[1]Race 6'!$H:$H)</f>
        <v>0</v>
      </c>
      <c r="I209" s="39">
        <f>SUMIF('[1]Race 7'!$B:$B,B209,'[1]Race 7'!$H:$H)</f>
        <v>0</v>
      </c>
      <c r="J209" s="39">
        <f>SUMIF('[1]Race 8'!$B:$B,B209,'[1]Race 8'!$H:$H)</f>
        <v>0</v>
      </c>
      <c r="K209" s="39">
        <f>SUMIF('[1]Race 9'!$B:$B,B209,'[1]Race 9'!$H:$H)</f>
        <v>0</v>
      </c>
      <c r="L209" s="39">
        <f>SUMIF('[1]Race 10'!$B:$B,B209,'[1]Race 10'!$H:$H)</f>
        <v>0</v>
      </c>
      <c r="M209" s="39">
        <f>SUMIF('[1]Race 11'!$B:$B,B209,'[1]Race 11'!$H:$H)</f>
        <v>0</v>
      </c>
      <c r="N209" s="39">
        <f>SUMIF('[1]Race 12'!$B:$B,B209,'[1]Race 12'!$H:$H)</f>
        <v>0</v>
      </c>
      <c r="O209" s="39">
        <f>SUMIF('[1]Race 13'!$B:$B,B209,'[1]Race 13'!$H:$H)</f>
        <v>0</v>
      </c>
      <c r="P209" s="39">
        <f>SUMIF('[1]Race 14'!$B:$B,B209,'[1]Race 14'!$H:$H)</f>
        <v>0</v>
      </c>
      <c r="Q209" s="39">
        <f>SUMIF('[1]Race 15'!$B:$B,B209,'[1]Race 15'!$H:$H)</f>
        <v>17</v>
      </c>
      <c r="R209" s="43">
        <f t="shared" si="10"/>
        <v>17</v>
      </c>
      <c r="S209" s="41">
        <f t="shared" si="11"/>
        <v>1</v>
      </c>
      <c r="T209" s="41">
        <f>SUM(LARGE(C209:Q209,{1,2,3,4,5,6,7,8}))</f>
        <v>17</v>
      </c>
    </row>
    <row r="210" spans="2:25" ht="16" customHeight="1" x14ac:dyDescent="0.15">
      <c r="B210" s="17" t="s">
        <v>58</v>
      </c>
      <c r="C210" s="39">
        <f>SUMIF('[1]Race 1'!$B:$B,B210,'[1]Race 1'!$H:$H)</f>
        <v>0</v>
      </c>
      <c r="D210" s="39">
        <f>SUMIF('[1]Race 2'!$B:$B,B210,'[1]Race 2'!$H:$H)</f>
        <v>0</v>
      </c>
      <c r="E210" s="39">
        <f>SUMIF('[1]Race 3'!$B:$B,B210,'[1]Race 3'!$H:$H)</f>
        <v>0</v>
      </c>
      <c r="F210" s="39">
        <f>SUMIF('[1]Race 4'!$B:$B,B210,'[1]Race 4'!$H:$H)</f>
        <v>0</v>
      </c>
      <c r="G210" s="39">
        <f>SUMIF('[1]Race 5'!$B:$B,B210,'[1]Race 5'!$H:$H)</f>
        <v>12</v>
      </c>
      <c r="H210" s="39">
        <f>SUMIF('[1]Race 6'!$B:$B,B210,'[1]Race 6'!$H:$H)</f>
        <v>0</v>
      </c>
      <c r="I210" s="39">
        <f>SUMIF('[1]Race 7'!$B:$B,B210,'[1]Race 7'!$H:$H)</f>
        <v>0</v>
      </c>
      <c r="J210" s="39">
        <f>SUMIF('[1]Race 8'!$B:$B,B210,'[1]Race 8'!$H:$H)</f>
        <v>0</v>
      </c>
      <c r="K210" s="39">
        <f>SUMIF('[1]Race 9'!$B:$B,B210,'[1]Race 9'!$H:$H)</f>
        <v>0</v>
      </c>
      <c r="L210" s="39">
        <f>SUMIF('[1]Race 10'!$B:$B,B210,'[1]Race 10'!$H:$H)</f>
        <v>0</v>
      </c>
      <c r="M210" s="39">
        <f>SUMIF('[1]Race 11'!$B:$B,B210,'[1]Race 11'!$H:$H)</f>
        <v>0</v>
      </c>
      <c r="N210" s="39">
        <f>SUMIF('[1]Race 12'!$B:$B,B210,'[1]Race 12'!$H:$H)</f>
        <v>0</v>
      </c>
      <c r="O210" s="39">
        <f>SUMIF('[1]Race 13'!$B:$B,B210,'[1]Race 13'!$H:$H)</f>
        <v>0</v>
      </c>
      <c r="P210" s="39">
        <f>SUMIF('[1]Race 14'!$B:$B,B210,'[1]Race 14'!$H:$H)</f>
        <v>0</v>
      </c>
      <c r="Q210" s="39">
        <f>SUMIF('[1]Race 15'!$B:$B,B210,'[1]Race 15'!$H:$H)</f>
        <v>0</v>
      </c>
      <c r="R210" s="43">
        <f t="shared" ref="R210:R241" si="12">SUM(C210:Q210)</f>
        <v>12</v>
      </c>
      <c r="S210" s="41">
        <f t="shared" si="11"/>
        <v>1</v>
      </c>
      <c r="T210" s="41">
        <f>SUM(LARGE(C210:Q210,{1,2,3,4,5,6,7,8}))</f>
        <v>12</v>
      </c>
      <c r="U210" s="4"/>
      <c r="Y210" s="46"/>
    </row>
    <row r="211" spans="2:25" ht="16" customHeight="1" x14ac:dyDescent="0.2">
      <c r="B211" s="24" t="s">
        <v>59</v>
      </c>
      <c r="C211" s="39">
        <f>SUMIF('[1]Race 1'!$B:$B,B211,'[1]Race 1'!$H:$H)</f>
        <v>0</v>
      </c>
      <c r="D211" s="39">
        <f>SUMIF('[1]Race 2'!$B:$B,B211,'[1]Race 2'!$H:$H)</f>
        <v>0</v>
      </c>
      <c r="E211" s="39">
        <f>SUMIF('[1]Race 3'!$B:$B,B211,'[1]Race 3'!$H:$H)</f>
        <v>0</v>
      </c>
      <c r="F211" s="39">
        <f>SUMIF('[1]Race 4'!$B:$B,B211,'[1]Race 4'!$H:$H)</f>
        <v>0</v>
      </c>
      <c r="G211" s="39">
        <f>SUMIF('[1]Race 5'!$B:$B,B211,'[1]Race 5'!$H:$H)</f>
        <v>0</v>
      </c>
      <c r="H211" s="39">
        <f>SUMIF('[1]Race 6'!$B:$B,B211,'[1]Race 6'!$H:$H)</f>
        <v>0</v>
      </c>
      <c r="I211" s="39">
        <f>SUMIF('[1]Race 7'!$B:$B,B211,'[1]Race 7'!$H:$H)</f>
        <v>0</v>
      </c>
      <c r="J211" s="39">
        <f>SUMIF('[1]Race 8'!$B:$B,B211,'[1]Race 8'!$H:$H)</f>
        <v>0</v>
      </c>
      <c r="K211" s="39">
        <f>SUMIF('[1]Race 9'!$B:$B,B211,'[1]Race 9'!$H:$H)</f>
        <v>0</v>
      </c>
      <c r="L211" s="39">
        <f>SUMIF('[1]Race 10'!$B:$B,B211,'[1]Race 10'!$H:$H)</f>
        <v>0</v>
      </c>
      <c r="M211" s="39">
        <f>SUMIF('[1]Race 11'!$B:$B,B211,'[1]Race 11'!$H:$H)</f>
        <v>0</v>
      </c>
      <c r="N211" s="39">
        <f>SUMIF('[1]Race 12'!$B:$B,B211,'[1]Race 12'!$H:$H)</f>
        <v>12</v>
      </c>
      <c r="O211" s="39">
        <f>SUMIF('[1]Race 13'!$B:$B,B211,'[1]Race 13'!$H:$H)</f>
        <v>0</v>
      </c>
      <c r="P211" s="39">
        <f>SUMIF('[1]Race 14'!$B:$B,B211,'[1]Race 14'!$H:$H)</f>
        <v>0</v>
      </c>
      <c r="Q211" s="39">
        <f>SUMIF('[1]Race 15'!$B:$B,B211,'[1]Race 15'!$H:$H)</f>
        <v>0</v>
      </c>
      <c r="R211" s="43">
        <f t="shared" si="12"/>
        <v>12</v>
      </c>
      <c r="S211" s="41">
        <f t="shared" si="11"/>
        <v>1</v>
      </c>
      <c r="T211" s="41">
        <f>SUM(LARGE(C211:Q211,{1,2,3,4,5,6,7,8}))</f>
        <v>12</v>
      </c>
      <c r="U211" s="4"/>
      <c r="Y211" s="46"/>
    </row>
    <row r="212" spans="2:25" ht="16" customHeight="1" x14ac:dyDescent="0.2">
      <c r="B212" s="24" t="s">
        <v>61</v>
      </c>
      <c r="C212" s="39">
        <f>SUMIF('[1]Race 1'!$B:$B,B212,'[1]Race 1'!$H:$H)</f>
        <v>2</v>
      </c>
      <c r="D212" s="39">
        <f>SUMIF('[1]Race 2'!$B:$B,B212,'[1]Race 2'!$H:$H)</f>
        <v>0</v>
      </c>
      <c r="E212" s="39">
        <f>SUMIF('[1]Race 3'!$B:$B,B212,'[1]Race 3'!$H:$H)</f>
        <v>0</v>
      </c>
      <c r="F212" s="39">
        <f>SUMIF('[1]Race 4'!$B:$B,B212,'[1]Race 4'!$H:$H)</f>
        <v>0</v>
      </c>
      <c r="G212" s="39">
        <f>SUMIF('[1]Race 5'!$B:$B,B212,'[1]Race 5'!$H:$H)</f>
        <v>0</v>
      </c>
      <c r="H212" s="39">
        <f>SUMIF('[1]Race 6'!$B:$B,B212,'[1]Race 6'!$H:$H)</f>
        <v>0</v>
      </c>
      <c r="I212" s="39">
        <f>SUMIF('[1]Race 7'!$B:$B,B212,'[1]Race 7'!$H:$H)</f>
        <v>0</v>
      </c>
      <c r="J212" s="39">
        <f>SUMIF('[1]Race 8'!$B:$B,B212,'[1]Race 8'!$H:$H)</f>
        <v>8</v>
      </c>
      <c r="K212" s="39">
        <f>SUMIF('[1]Race 9'!$B:$B,B212,'[1]Race 9'!$H:$H)</f>
        <v>0</v>
      </c>
      <c r="L212" s="39">
        <f>SUMIF('[1]Race 10'!$B:$B,B212,'[1]Race 10'!$H:$H)</f>
        <v>0</v>
      </c>
      <c r="M212" s="39">
        <f>SUMIF('[1]Race 11'!$B:$B,B212,'[1]Race 11'!$H:$H)</f>
        <v>0</v>
      </c>
      <c r="N212" s="39">
        <f>SUMIF('[1]Race 12'!$B:$B,B212,'[1]Race 12'!$H:$H)</f>
        <v>0</v>
      </c>
      <c r="O212" s="39">
        <f>SUMIF('[1]Race 13'!$B:$B,B212,'[1]Race 13'!$H:$H)</f>
        <v>0</v>
      </c>
      <c r="P212" s="39">
        <f>SUMIF('[1]Race 14'!$B:$B,B212,'[1]Race 14'!$H:$H)</f>
        <v>0</v>
      </c>
      <c r="Q212" s="39">
        <f>SUMIF('[1]Race 15'!$B:$B,B212,'[1]Race 15'!$H:$H)</f>
        <v>0</v>
      </c>
      <c r="R212" s="43">
        <f t="shared" si="12"/>
        <v>10</v>
      </c>
      <c r="S212" s="41">
        <f t="shared" si="11"/>
        <v>2</v>
      </c>
      <c r="T212" s="41">
        <f>SUM(LARGE(C212:Q212,{1,2,3,4,5,6,7,8}))</f>
        <v>10</v>
      </c>
    </row>
    <row r="213" spans="2:25" ht="16" customHeight="1" x14ac:dyDescent="0.2">
      <c r="B213" s="24" t="s">
        <v>68</v>
      </c>
      <c r="C213" s="39">
        <f>SUMIF('[1]Race 1'!$B:$B,B213,'[1]Race 1'!$H:$H)</f>
        <v>0</v>
      </c>
      <c r="D213" s="39">
        <f>SUMIF('[1]Race 2'!$B:$B,B213,'[1]Race 2'!$H:$H)</f>
        <v>0</v>
      </c>
      <c r="E213" s="39">
        <f>SUMIF('[1]Race 3'!$B:$B,B213,'[1]Race 3'!$H:$H)</f>
        <v>0</v>
      </c>
      <c r="F213" s="39">
        <f>SUMIF('[1]Race 4'!$B:$B,B213,'[1]Race 4'!$H:$H)</f>
        <v>0</v>
      </c>
      <c r="G213" s="39">
        <f>SUMIF('[1]Race 5'!$B:$B,B213,'[1]Race 5'!$H:$H)</f>
        <v>0</v>
      </c>
      <c r="H213" s="39">
        <f>SUMIF('[1]Race 6'!$B:$B,B213,'[1]Race 6'!$H:$H)</f>
        <v>0</v>
      </c>
      <c r="I213" s="39">
        <f>SUMIF('[1]Race 7'!$B:$B,B213,'[1]Race 7'!$H:$H)</f>
        <v>0</v>
      </c>
      <c r="J213" s="39">
        <f>SUMIF('[1]Race 8'!$B:$B,B213,'[1]Race 8'!$H:$H)</f>
        <v>5</v>
      </c>
      <c r="K213" s="39">
        <f>SUMIF('[1]Race 9'!$B:$B,B213,'[1]Race 9'!$H:$H)</f>
        <v>0</v>
      </c>
      <c r="L213" s="39">
        <f>SUMIF('[1]Race 10'!$B:$B,B213,'[1]Race 10'!$H:$H)</f>
        <v>0</v>
      </c>
      <c r="M213" s="39">
        <f>SUMIF('[1]Race 11'!$B:$B,B213,'[1]Race 11'!$H:$H)</f>
        <v>0</v>
      </c>
      <c r="N213" s="39">
        <f>SUMIF('[1]Race 12'!$B:$B,B213,'[1]Race 12'!$H:$H)</f>
        <v>0</v>
      </c>
      <c r="O213" s="39">
        <f>SUMIF('[1]Race 13'!$B:$B,B213,'[1]Race 13'!$H:$H)</f>
        <v>0</v>
      </c>
      <c r="P213" s="39">
        <f>SUMIF('[1]Race 14'!$B:$B,B213,'[1]Race 14'!$H:$H)</f>
        <v>5</v>
      </c>
      <c r="Q213" s="39">
        <f>SUMIF('[1]Race 15'!$B:$B,B213,'[1]Race 15'!$H:$H)</f>
        <v>0</v>
      </c>
      <c r="R213" s="43">
        <f t="shared" si="12"/>
        <v>10</v>
      </c>
      <c r="S213" s="41">
        <f t="shared" si="11"/>
        <v>2</v>
      </c>
      <c r="T213" s="41">
        <f>SUM(LARGE(C213:Q213,{1,2,3,4,5,6,7,8}))</f>
        <v>10</v>
      </c>
      <c r="U213" s="33"/>
      <c r="V213" s="33"/>
      <c r="Y213" s="46"/>
    </row>
    <row r="214" spans="2:25" ht="16" customHeight="1" x14ac:dyDescent="0.2">
      <c r="B214" s="24" t="s">
        <v>48</v>
      </c>
      <c r="C214" s="39">
        <f>SUMIF('[1]Race 1'!$B:$B,B214,'[1]Race 1'!$H:$H)</f>
        <v>8</v>
      </c>
      <c r="D214" s="39">
        <f>SUMIF('[1]Race 2'!$B:$B,B214,'[1]Race 2'!$H:$H)</f>
        <v>0</v>
      </c>
      <c r="E214" s="39">
        <f>SUMIF('[1]Race 3'!$B:$B,B214,'[1]Race 3'!$H:$H)</f>
        <v>0</v>
      </c>
      <c r="F214" s="39">
        <f>SUMIF('[1]Race 4'!$B:$B,B214,'[1]Race 4'!$H:$H)</f>
        <v>0</v>
      </c>
      <c r="G214" s="39">
        <f>SUMIF('[1]Race 5'!$B:$B,B214,'[1]Race 5'!$H:$H)</f>
        <v>0</v>
      </c>
      <c r="H214" s="39">
        <f>SUMIF('[1]Race 6'!$B:$B,B214,'[1]Race 6'!$H:$H)</f>
        <v>0</v>
      </c>
      <c r="I214" s="39">
        <f>SUMIF('[1]Race 7'!$B:$B,B214,'[1]Race 7'!$H:$H)</f>
        <v>0</v>
      </c>
      <c r="J214" s="39">
        <f>SUMIF('[1]Race 8'!$B:$B,B214,'[1]Race 8'!$H:$H)</f>
        <v>0</v>
      </c>
      <c r="K214" s="39">
        <f>SUMIF('[1]Race 9'!$B:$B,B214,'[1]Race 9'!$H:$H)</f>
        <v>0</v>
      </c>
      <c r="L214" s="39">
        <f>SUMIF('[1]Race 10'!$B:$B,B214,'[1]Race 10'!$H:$H)</f>
        <v>0</v>
      </c>
      <c r="M214" s="39">
        <f>SUMIF('[1]Race 11'!$B:$B,B214,'[1]Race 11'!$H:$H)</f>
        <v>0</v>
      </c>
      <c r="N214" s="39">
        <f>SUMIF('[1]Race 12'!$B:$B,B214,'[1]Race 12'!$H:$H)</f>
        <v>0</v>
      </c>
      <c r="O214" s="39">
        <f>SUMIF('[1]Race 13'!$B:$B,B214,'[1]Race 13'!$H:$H)</f>
        <v>0</v>
      </c>
      <c r="P214" s="39">
        <f>SUMIF('[1]Race 14'!$B:$B,B214,'[1]Race 14'!$H:$H)</f>
        <v>0</v>
      </c>
      <c r="Q214" s="39">
        <f>SUMIF('[1]Race 15'!$B:$B,B214,'[1]Race 15'!$H:$H)</f>
        <v>0</v>
      </c>
      <c r="R214" s="43">
        <f t="shared" si="12"/>
        <v>8</v>
      </c>
      <c r="S214" s="41">
        <f t="shared" si="11"/>
        <v>1</v>
      </c>
      <c r="T214" s="41">
        <f>SUM(LARGE(C214:Q214,{1,2,3,4,5,6,7,8}))</f>
        <v>8</v>
      </c>
      <c r="U214" s="4"/>
    </row>
    <row r="215" spans="2:25" ht="16" customHeight="1" x14ac:dyDescent="0.2">
      <c r="B215" s="24" t="s">
        <v>65</v>
      </c>
      <c r="C215" s="39">
        <f>SUMIF('[1]Race 1'!$B:$B,B215,'[1]Race 1'!$H:$H)</f>
        <v>0</v>
      </c>
      <c r="D215" s="39">
        <f>SUMIF('[1]Race 2'!$B:$B,B215,'[1]Race 2'!$H:$H)</f>
        <v>0</v>
      </c>
      <c r="E215" s="39">
        <f>SUMIF('[1]Race 3'!$B:$B,B215,'[1]Race 3'!$H:$H)</f>
        <v>0</v>
      </c>
      <c r="F215" s="39">
        <f>SUMIF('[1]Race 4'!$B:$B,B215,'[1]Race 4'!$H:$H)</f>
        <v>0</v>
      </c>
      <c r="G215" s="39">
        <f>SUMIF('[1]Race 5'!$B:$B,B215,'[1]Race 5'!$H:$H)</f>
        <v>0</v>
      </c>
      <c r="H215" s="39">
        <f>SUMIF('[1]Race 6'!$B:$B,B215,'[1]Race 6'!$H:$H)</f>
        <v>0</v>
      </c>
      <c r="I215" s="39">
        <f>SUMIF('[1]Race 7'!$B:$B,B215,'[1]Race 7'!$H:$H)</f>
        <v>0</v>
      </c>
      <c r="J215" s="39">
        <f>SUMIF('[1]Race 8'!$B:$B,B215,'[1]Race 8'!$H:$H)</f>
        <v>0</v>
      </c>
      <c r="K215" s="39">
        <f>SUMIF('[1]Race 9'!$B:$B,B215,'[1]Race 9'!$H:$H)</f>
        <v>0</v>
      </c>
      <c r="L215" s="39">
        <f>SUMIF('[1]Race 10'!$B:$B,B215,'[1]Race 10'!$H:$H)</f>
        <v>0</v>
      </c>
      <c r="M215" s="39">
        <f>SUMIF('[1]Race 11'!$B:$B,B215,'[1]Race 11'!$H:$H)</f>
        <v>0</v>
      </c>
      <c r="N215" s="39">
        <f>SUMIF('[1]Race 12'!$B:$B,B215,'[1]Race 12'!$H:$H)</f>
        <v>0</v>
      </c>
      <c r="O215" s="39">
        <f>SUMIF('[1]Race 13'!$B:$B,B215,'[1]Race 13'!$H:$H)</f>
        <v>0</v>
      </c>
      <c r="P215" s="39">
        <f>SUMIF('[1]Race 14'!$B:$B,B215,'[1]Race 14'!$H:$H)</f>
        <v>4</v>
      </c>
      <c r="Q215" s="39">
        <f>SUMIF('[1]Race 15'!$B:$B,B215,'[1]Race 15'!$H:$H)</f>
        <v>0</v>
      </c>
      <c r="R215" s="43">
        <f t="shared" si="12"/>
        <v>4</v>
      </c>
      <c r="S215" s="41">
        <f t="shared" si="11"/>
        <v>1</v>
      </c>
      <c r="T215" s="41">
        <f>SUM(LARGE(C215:Q215,{1,2,3,4,5,6,7,8}))</f>
        <v>4</v>
      </c>
    </row>
    <row r="216" spans="2:25" ht="16" customHeight="1" x14ac:dyDescent="0.2">
      <c r="B216" s="24" t="s">
        <v>69</v>
      </c>
      <c r="C216" s="39">
        <f>SUMIF('[1]Race 1'!$B:$B,B216,'[1]Race 1'!$H:$H)</f>
        <v>1</v>
      </c>
      <c r="D216" s="39">
        <f>SUMIF('[1]Race 2'!$B:$B,B216,'[1]Race 2'!$H:$H)</f>
        <v>0</v>
      </c>
      <c r="E216" s="39">
        <f>SUMIF('[1]Race 3'!$B:$B,B216,'[1]Race 3'!$H:$H)</f>
        <v>0</v>
      </c>
      <c r="F216" s="39">
        <f>SUMIF('[1]Race 4'!$B:$B,B216,'[1]Race 4'!$H:$H)</f>
        <v>0</v>
      </c>
      <c r="G216" s="39">
        <f>SUMIF('[1]Race 5'!$B:$B,B216,'[1]Race 5'!$H:$H)</f>
        <v>0</v>
      </c>
      <c r="H216" s="39">
        <f>SUMIF('[1]Race 6'!$B:$B,B216,'[1]Race 6'!$H:$H)</f>
        <v>0</v>
      </c>
      <c r="I216" s="39">
        <f>SUMIF('[1]Race 7'!$B:$B,B216,'[1]Race 7'!$H:$H)</f>
        <v>0</v>
      </c>
      <c r="J216" s="39">
        <f>SUMIF('[1]Race 8'!$B:$B,B216,'[1]Race 8'!$H:$H)</f>
        <v>0</v>
      </c>
      <c r="K216" s="39">
        <f>SUMIF('[1]Race 9'!$B:$B,B216,'[1]Race 9'!$H:$H)</f>
        <v>0</v>
      </c>
      <c r="L216" s="39">
        <f>SUMIF('[1]Race 10'!$B:$B,B216,'[1]Race 10'!$H:$H)</f>
        <v>0</v>
      </c>
      <c r="M216" s="39">
        <f>SUMIF('[1]Race 11'!$B:$B,B216,'[1]Race 11'!$H:$H)</f>
        <v>0</v>
      </c>
      <c r="N216" s="39">
        <f>SUMIF('[1]Race 12'!$B:$B,B216,'[1]Race 12'!$H:$H)</f>
        <v>0</v>
      </c>
      <c r="O216" s="39">
        <f>SUMIF('[1]Race 13'!$B:$B,B216,'[1]Race 13'!$H:$H)</f>
        <v>0</v>
      </c>
      <c r="P216" s="39">
        <f>SUMIF('[1]Race 14'!$B:$B,B216,'[1]Race 14'!$H:$H)</f>
        <v>0</v>
      </c>
      <c r="Q216" s="39">
        <f>SUMIF('[1]Race 15'!$B:$B,B216,'[1]Race 15'!$H:$H)</f>
        <v>0</v>
      </c>
      <c r="R216" s="43">
        <f t="shared" si="12"/>
        <v>1</v>
      </c>
      <c r="S216" s="41">
        <f t="shared" si="11"/>
        <v>1</v>
      </c>
      <c r="T216" s="41">
        <f>SUM(LARGE(C216:Q216,{1,2,3,4,5,6,7,8}))</f>
        <v>1</v>
      </c>
    </row>
    <row r="217" spans="2:25" ht="16" hidden="1" customHeight="1" x14ac:dyDescent="0.2">
      <c r="B217" s="24" t="s">
        <v>82</v>
      </c>
      <c r="C217" s="39">
        <f>SUMIF('[1]Race 1'!$B:$B,B217,'[1]Race 1'!$H:$H)</f>
        <v>0</v>
      </c>
      <c r="D217" s="39">
        <f>SUMIF('[1]Race 2'!$B:$B,B217,'[1]Race 2'!$H:$H)</f>
        <v>0</v>
      </c>
      <c r="E217" s="39">
        <f>SUMIF('[1]Race 3'!$B:$B,B217,'[1]Race 3'!$H:$H)</f>
        <v>0</v>
      </c>
      <c r="F217" s="39">
        <f>SUMIF('[1]Race 4'!$B:$B,B217,'[1]Race 4'!$H:$H)</f>
        <v>0</v>
      </c>
      <c r="G217" s="39">
        <f>SUMIF('[1]Race 5'!$B:$B,B217,'[1]Race 5'!$H:$H)</f>
        <v>0</v>
      </c>
      <c r="H217" s="39">
        <f>SUMIF('[1]Race 6'!$B:$B,B217,'[1]Race 6'!$H:$H)</f>
        <v>0</v>
      </c>
      <c r="I217" s="39">
        <f>SUMIF('[1]Race 7'!$B:$B,B217,'[1]Race 7'!$H:$H)</f>
        <v>0</v>
      </c>
      <c r="J217" s="39">
        <f>SUMIF('[1]Race 8'!$B:$B,B217,'[1]Race 8'!$H:$H)</f>
        <v>0</v>
      </c>
      <c r="K217" s="39">
        <f>SUMIF('[1]Race 9'!$B:$B,B217,'[1]Race 9'!$H:$H)</f>
        <v>0</v>
      </c>
      <c r="L217" s="39">
        <f>SUMIF('[1]Race 10'!$B:$B,B217,'[1]Race 10'!$H:$H)</f>
        <v>0</v>
      </c>
      <c r="M217" s="39">
        <f>SUMIF('[1]Race 11'!$B:$B,B217,'[1]Race 11'!$H:$H)</f>
        <v>0</v>
      </c>
      <c r="N217" s="39">
        <f>SUMIF('[1]Race 12'!$B:$B,B217,'[1]Race 12'!$H:$H)</f>
        <v>0</v>
      </c>
      <c r="O217" s="39">
        <f>SUMIF('[1]Race 13'!$B:$B,B217,'[1]Race 13'!$H:$H)</f>
        <v>0</v>
      </c>
      <c r="P217" s="39">
        <f>SUMIF('[1]Race 14'!$B:$B,B217,'[1]Race 14'!$H:$H)</f>
        <v>0</v>
      </c>
      <c r="Q217" s="39">
        <f>SUMIF('[1]Race 15'!$B:$B,B217,'[1]Race 15'!$H:$H)</f>
        <v>0</v>
      </c>
      <c r="R217" s="43">
        <f t="shared" si="12"/>
        <v>0</v>
      </c>
      <c r="S217" s="41">
        <f t="shared" si="11"/>
        <v>0</v>
      </c>
      <c r="T217" s="41">
        <f>SUM(LARGE(C217:Q217,{1,2,3,4,5,6,7,8}))</f>
        <v>0</v>
      </c>
      <c r="U217" s="4"/>
    </row>
    <row r="218" spans="2:25" ht="16" hidden="1" customHeight="1" x14ac:dyDescent="0.2">
      <c r="B218" s="24" t="s">
        <v>78</v>
      </c>
      <c r="C218" s="39">
        <f>SUMIF('[1]Race 1'!$B:$B,B218,'[1]Race 1'!$H:$H)</f>
        <v>0</v>
      </c>
      <c r="D218" s="39">
        <f>SUMIF('[1]Race 2'!$B:$B,B218,'[1]Race 2'!$H:$H)</f>
        <v>0</v>
      </c>
      <c r="E218" s="39">
        <f>SUMIF('[1]Race 3'!$B:$B,B218,'[1]Race 3'!$H:$H)</f>
        <v>0</v>
      </c>
      <c r="F218" s="39">
        <f>SUMIF('[1]Race 4'!$B:$B,B218,'[1]Race 4'!$H:$H)</f>
        <v>0</v>
      </c>
      <c r="G218" s="39">
        <f>SUMIF('[1]Race 5'!$B:$B,B218,'[1]Race 5'!$H:$H)</f>
        <v>0</v>
      </c>
      <c r="H218" s="39">
        <f>SUMIF('[1]Race 6'!$B:$B,B218,'[1]Race 6'!$H:$H)</f>
        <v>0</v>
      </c>
      <c r="I218" s="39">
        <f>SUMIF('[1]Race 7'!$B:$B,B218,'[1]Race 7'!$H:$H)</f>
        <v>0</v>
      </c>
      <c r="J218" s="39">
        <f>SUMIF('[1]Race 8'!$B:$B,B218,'[1]Race 8'!$H:$H)</f>
        <v>0</v>
      </c>
      <c r="K218" s="39">
        <f>SUMIF('[1]Race 9'!$B:$B,B218,'[1]Race 9'!$H:$H)</f>
        <v>0</v>
      </c>
      <c r="L218" s="39">
        <f>SUMIF('[1]Race 10'!$B:$B,B218,'[1]Race 10'!$H:$H)</f>
        <v>0</v>
      </c>
      <c r="M218" s="39">
        <f>SUMIF('[1]Race 11'!$B:$B,B218,'[1]Race 11'!$H:$H)</f>
        <v>0</v>
      </c>
      <c r="N218" s="39">
        <f>SUMIF('[1]Race 12'!$B:$B,B218,'[1]Race 12'!$H:$H)</f>
        <v>0</v>
      </c>
      <c r="O218" s="39">
        <f>SUMIF('[1]Race 13'!$B:$B,B218,'[1]Race 13'!$H:$H)</f>
        <v>0</v>
      </c>
      <c r="P218" s="39">
        <f>SUMIF('[1]Race 14'!$B:$B,B218,'[1]Race 14'!$H:$H)</f>
        <v>0</v>
      </c>
      <c r="Q218" s="39">
        <f>SUMIF('[1]Race 15'!$B:$B,B218,'[1]Race 15'!$H:$H)</f>
        <v>0</v>
      </c>
      <c r="R218" s="43">
        <f t="shared" si="12"/>
        <v>0</v>
      </c>
      <c r="S218" s="41">
        <f t="shared" si="11"/>
        <v>0</v>
      </c>
      <c r="T218" s="41">
        <f>SUM(LARGE(C218:Q218,{1,2,3,4,5,6,7,8}))</f>
        <v>0</v>
      </c>
    </row>
    <row r="219" spans="2:25" ht="16" hidden="1" customHeight="1" x14ac:dyDescent="0.2">
      <c r="B219" s="24" t="s">
        <v>87</v>
      </c>
      <c r="C219" s="39">
        <f>SUMIF('[1]Race 1'!$B:$B,B219,'[1]Race 1'!$H:$H)</f>
        <v>0</v>
      </c>
      <c r="D219" s="39">
        <f>SUMIF('[1]Race 2'!$B:$B,B219,'[1]Race 2'!$H:$H)</f>
        <v>0</v>
      </c>
      <c r="E219" s="39">
        <f>SUMIF('[1]Race 3'!$B:$B,B219,'[1]Race 3'!$H:$H)</f>
        <v>0</v>
      </c>
      <c r="F219" s="39">
        <f>SUMIF('[1]Race 4'!$B:$B,B219,'[1]Race 4'!$H:$H)</f>
        <v>0</v>
      </c>
      <c r="G219" s="39">
        <f>SUMIF('[1]Race 5'!$B:$B,B219,'[1]Race 5'!$H:$H)</f>
        <v>0</v>
      </c>
      <c r="H219" s="39">
        <f>SUMIF('[1]Race 6'!$B:$B,B219,'[1]Race 6'!$H:$H)</f>
        <v>0</v>
      </c>
      <c r="I219" s="39">
        <f>SUMIF('[1]Race 7'!$B:$B,B219,'[1]Race 7'!$H:$H)</f>
        <v>0</v>
      </c>
      <c r="J219" s="39">
        <f>SUMIF('[1]Race 8'!$B:$B,B219,'[1]Race 8'!$H:$H)</f>
        <v>0</v>
      </c>
      <c r="K219" s="39">
        <f>SUMIF('[1]Race 9'!$B:$B,B219,'[1]Race 9'!$H:$H)</f>
        <v>0</v>
      </c>
      <c r="L219" s="39">
        <f>SUMIF('[1]Race 10'!$B:$B,B219,'[1]Race 10'!$H:$H)</f>
        <v>0</v>
      </c>
      <c r="M219" s="39">
        <f>SUMIF('[1]Race 11'!$B:$B,B219,'[1]Race 11'!$H:$H)</f>
        <v>0</v>
      </c>
      <c r="N219" s="39">
        <f>SUMIF('[1]Race 12'!$B:$B,B219,'[1]Race 12'!$H:$H)</f>
        <v>0</v>
      </c>
      <c r="O219" s="39">
        <f>SUMIF('[1]Race 13'!$B:$B,B219,'[1]Race 13'!$H:$H)</f>
        <v>0</v>
      </c>
      <c r="P219" s="39">
        <f>SUMIF('[1]Race 14'!$B:$B,B219,'[1]Race 14'!$H:$H)</f>
        <v>0</v>
      </c>
      <c r="Q219" s="39">
        <f>SUMIF('[1]Race 15'!$B:$B,B219,'[1]Race 15'!$H:$H)</f>
        <v>0</v>
      </c>
      <c r="R219" s="43">
        <f t="shared" si="12"/>
        <v>0</v>
      </c>
      <c r="S219" s="41">
        <f t="shared" si="11"/>
        <v>0</v>
      </c>
      <c r="T219" s="41">
        <f>SUM(LARGE(C219:Q219,{1,2,3,4,5,6,7,8}))</f>
        <v>0</v>
      </c>
    </row>
    <row r="220" spans="2:25" ht="16" hidden="1" customHeight="1" x14ac:dyDescent="0.2">
      <c r="B220" s="24" t="s">
        <v>80</v>
      </c>
      <c r="C220" s="39">
        <f>SUMIF('[1]Race 1'!$B:$B,B220,'[1]Race 1'!$H:$H)</f>
        <v>0</v>
      </c>
      <c r="D220" s="39">
        <f>SUMIF('[1]Race 2'!$B:$B,B220,'[1]Race 2'!$H:$H)</f>
        <v>0</v>
      </c>
      <c r="E220" s="39">
        <f>SUMIF('[1]Race 3'!$B:$B,B220,'[1]Race 3'!$H:$H)</f>
        <v>0</v>
      </c>
      <c r="F220" s="39">
        <f>SUMIF('[1]Race 4'!$B:$B,B220,'[1]Race 4'!$H:$H)</f>
        <v>0</v>
      </c>
      <c r="G220" s="39">
        <f>SUMIF('[1]Race 5'!$B:$B,B220,'[1]Race 5'!$H:$H)</f>
        <v>0</v>
      </c>
      <c r="H220" s="39">
        <f>SUMIF('[1]Race 6'!$B:$B,B220,'[1]Race 6'!$H:$H)</f>
        <v>0</v>
      </c>
      <c r="I220" s="39">
        <f>SUMIF('[1]Race 7'!$B:$B,B220,'[1]Race 7'!$H:$H)</f>
        <v>0</v>
      </c>
      <c r="J220" s="39">
        <f>SUMIF('[1]Race 8'!$B:$B,B220,'[1]Race 8'!$H:$H)</f>
        <v>0</v>
      </c>
      <c r="K220" s="39">
        <f>SUMIF('[1]Race 9'!$B:$B,B220,'[1]Race 9'!$H:$H)</f>
        <v>0</v>
      </c>
      <c r="L220" s="39">
        <f>SUMIF('[1]Race 10'!$B:$B,B220,'[1]Race 10'!$H:$H)</f>
        <v>0</v>
      </c>
      <c r="M220" s="39">
        <f>SUMIF('[1]Race 11'!$B:$B,B220,'[1]Race 11'!$H:$H)</f>
        <v>0</v>
      </c>
      <c r="N220" s="39">
        <f>SUMIF('[1]Race 12'!$B:$B,B220,'[1]Race 12'!$H:$H)</f>
        <v>0</v>
      </c>
      <c r="O220" s="39">
        <f>SUMIF('[1]Race 13'!$B:$B,B220,'[1]Race 13'!$H:$H)</f>
        <v>0</v>
      </c>
      <c r="P220" s="39">
        <f>SUMIF('[1]Race 14'!$B:$B,B220,'[1]Race 14'!$H:$H)</f>
        <v>0</v>
      </c>
      <c r="Q220" s="39">
        <f>SUMIF('[1]Race 15'!$B:$B,B220,'[1]Race 15'!$H:$H)</f>
        <v>0</v>
      </c>
      <c r="R220" s="43">
        <f t="shared" si="12"/>
        <v>0</v>
      </c>
      <c r="S220" s="41">
        <f t="shared" si="11"/>
        <v>0</v>
      </c>
      <c r="T220" s="41">
        <f>SUM(LARGE(C220:Q220,{1,2,3,4,5,6,7,8}))</f>
        <v>0</v>
      </c>
      <c r="U220" s="4"/>
      <c r="Y220" s="46"/>
    </row>
    <row r="221" spans="2:25" ht="16" hidden="1" customHeight="1" x14ac:dyDescent="0.2">
      <c r="B221" s="24" t="s">
        <v>86</v>
      </c>
      <c r="C221" s="39">
        <f>SUMIF('[1]Race 1'!$B:$B,B221,'[1]Race 1'!$H:$H)</f>
        <v>0</v>
      </c>
      <c r="D221" s="39">
        <f>SUMIF('[1]Race 2'!$B:$B,B221,'[1]Race 2'!$H:$H)</f>
        <v>0</v>
      </c>
      <c r="E221" s="39">
        <f>SUMIF('[1]Race 3'!$B:$B,B221,'[1]Race 3'!$H:$H)</f>
        <v>0</v>
      </c>
      <c r="F221" s="39">
        <f>SUMIF('[1]Race 4'!$B:$B,B221,'[1]Race 4'!$H:$H)</f>
        <v>0</v>
      </c>
      <c r="G221" s="39">
        <f>SUMIF('[1]Race 5'!$B:$B,B221,'[1]Race 5'!$H:$H)</f>
        <v>0</v>
      </c>
      <c r="H221" s="39">
        <f>SUMIF('[1]Race 6'!$B:$B,B221,'[1]Race 6'!$H:$H)</f>
        <v>0</v>
      </c>
      <c r="I221" s="39">
        <f>SUMIF('[1]Race 7'!$B:$B,B221,'[1]Race 7'!$H:$H)</f>
        <v>0</v>
      </c>
      <c r="J221" s="39">
        <f>SUMIF('[1]Race 8'!$B:$B,B221,'[1]Race 8'!$H:$H)</f>
        <v>0</v>
      </c>
      <c r="K221" s="39">
        <f>SUMIF('[1]Race 9'!$B:$B,B221,'[1]Race 9'!$H:$H)</f>
        <v>0</v>
      </c>
      <c r="L221" s="39">
        <f>SUMIF('[1]Race 10'!$B:$B,B221,'[1]Race 10'!$H:$H)</f>
        <v>0</v>
      </c>
      <c r="M221" s="39">
        <f>SUMIF('[1]Race 11'!$B:$B,B221,'[1]Race 11'!$H:$H)</f>
        <v>0</v>
      </c>
      <c r="N221" s="39">
        <f>SUMIF('[1]Race 12'!$B:$B,B221,'[1]Race 12'!$H:$H)</f>
        <v>0</v>
      </c>
      <c r="O221" s="39">
        <f>SUMIF('[1]Race 13'!$B:$B,B221,'[1]Race 13'!$H:$H)</f>
        <v>0</v>
      </c>
      <c r="P221" s="39">
        <f>SUMIF('[1]Race 14'!$B:$B,B221,'[1]Race 14'!$H:$H)</f>
        <v>0</v>
      </c>
      <c r="Q221" s="39">
        <f>SUMIF('[1]Race 15'!$B:$B,B221,'[1]Race 15'!$H:$H)</f>
        <v>0</v>
      </c>
      <c r="R221" s="43">
        <f t="shared" si="12"/>
        <v>0</v>
      </c>
      <c r="S221" s="41">
        <f t="shared" si="11"/>
        <v>0</v>
      </c>
      <c r="T221" s="41">
        <f>SUM(LARGE(C221:Q221,{1,2,3,4,5,6,7,8}))</f>
        <v>0</v>
      </c>
    </row>
    <row r="222" spans="2:25" ht="16" hidden="1" customHeight="1" x14ac:dyDescent="0.2">
      <c r="B222" s="24" t="s">
        <v>92</v>
      </c>
      <c r="C222" s="39">
        <f>SUMIF('[1]Race 1'!$B:$B,B222,'[1]Race 1'!$H:$H)</f>
        <v>0</v>
      </c>
      <c r="D222" s="39">
        <f>SUMIF('[1]Race 2'!$B:$B,B222,'[1]Race 2'!$H:$H)</f>
        <v>0</v>
      </c>
      <c r="E222" s="39">
        <f>SUMIF('[1]Race 3'!$B:$B,B222,'[1]Race 3'!$H:$H)</f>
        <v>0</v>
      </c>
      <c r="F222" s="39">
        <f>SUMIF('[1]Race 4'!$B:$B,B222,'[1]Race 4'!$H:$H)</f>
        <v>0</v>
      </c>
      <c r="G222" s="39">
        <f>SUMIF('[1]Race 5'!$B:$B,B222,'[1]Race 5'!$H:$H)</f>
        <v>0</v>
      </c>
      <c r="H222" s="39">
        <f>SUMIF('[1]Race 6'!$B:$B,B222,'[1]Race 6'!$H:$H)</f>
        <v>0</v>
      </c>
      <c r="I222" s="39">
        <f>SUMIF('[1]Race 7'!$B:$B,B222,'[1]Race 7'!$H:$H)</f>
        <v>0</v>
      </c>
      <c r="J222" s="39">
        <f>SUMIF('[1]Race 8'!$B:$B,B222,'[1]Race 8'!$H:$H)</f>
        <v>0</v>
      </c>
      <c r="K222" s="39">
        <f>SUMIF('[1]Race 9'!$B:$B,B222,'[1]Race 9'!$H:$H)</f>
        <v>0</v>
      </c>
      <c r="L222" s="39">
        <f>SUMIF('[1]Race 10'!$B:$B,B222,'[1]Race 10'!$H:$H)</f>
        <v>0</v>
      </c>
      <c r="M222" s="39">
        <f>SUMIF('[1]Race 11'!$B:$B,B222,'[1]Race 11'!$H:$H)</f>
        <v>0</v>
      </c>
      <c r="N222" s="39">
        <f>SUMIF('[1]Race 12'!$B:$B,B222,'[1]Race 12'!$H:$H)</f>
        <v>0</v>
      </c>
      <c r="O222" s="39">
        <f>SUMIF('[1]Race 13'!$B:$B,B222,'[1]Race 13'!$H:$H)</f>
        <v>0</v>
      </c>
      <c r="P222" s="39">
        <f>SUMIF('[1]Race 14'!$B:$B,B222,'[1]Race 14'!$H:$H)</f>
        <v>0</v>
      </c>
      <c r="Q222" s="39">
        <f>SUMIF('[1]Race 15'!$B:$B,B222,'[1]Race 15'!$H:$H)</f>
        <v>0</v>
      </c>
      <c r="R222" s="43">
        <f t="shared" si="12"/>
        <v>0</v>
      </c>
      <c r="S222" s="41">
        <f t="shared" si="11"/>
        <v>0</v>
      </c>
      <c r="T222" s="41">
        <f>SUM(LARGE(C222:Q222,{1,2,3,4,5,6,7,8}))</f>
        <v>0</v>
      </c>
    </row>
    <row r="223" spans="2:25" ht="16" hidden="1" customHeight="1" x14ac:dyDescent="0.2">
      <c r="B223" s="24" t="s">
        <v>91</v>
      </c>
      <c r="C223" s="39">
        <f>SUMIF('[1]Race 1'!$B:$B,B223,'[1]Race 1'!$H:$H)</f>
        <v>0</v>
      </c>
      <c r="D223" s="39">
        <f>SUMIF('[1]Race 2'!$B:$B,B223,'[1]Race 2'!$H:$H)</f>
        <v>0</v>
      </c>
      <c r="E223" s="39">
        <f>SUMIF('[1]Race 3'!$B:$B,B223,'[1]Race 3'!$H:$H)</f>
        <v>0</v>
      </c>
      <c r="F223" s="39">
        <f>SUMIF('[1]Race 4'!$B:$B,B223,'[1]Race 4'!$H:$H)</f>
        <v>0</v>
      </c>
      <c r="G223" s="39">
        <f>SUMIF('[1]Race 5'!$B:$B,B223,'[1]Race 5'!$H:$H)</f>
        <v>0</v>
      </c>
      <c r="H223" s="39">
        <f>SUMIF('[1]Race 6'!$B:$B,B223,'[1]Race 6'!$H:$H)</f>
        <v>0</v>
      </c>
      <c r="I223" s="39">
        <f>SUMIF('[1]Race 7'!$B:$B,B223,'[1]Race 7'!$H:$H)</f>
        <v>0</v>
      </c>
      <c r="J223" s="39">
        <f>SUMIF('[1]Race 8'!$B:$B,B223,'[1]Race 8'!$H:$H)</f>
        <v>0</v>
      </c>
      <c r="K223" s="39">
        <f>SUMIF('[1]Race 9'!$B:$B,B223,'[1]Race 9'!$H:$H)</f>
        <v>0</v>
      </c>
      <c r="L223" s="39">
        <f>SUMIF('[1]Race 10'!$B:$B,B223,'[1]Race 10'!$H:$H)</f>
        <v>0</v>
      </c>
      <c r="M223" s="39">
        <f>SUMIF('[1]Race 11'!$B:$B,B223,'[1]Race 11'!$H:$H)</f>
        <v>0</v>
      </c>
      <c r="N223" s="39">
        <f>SUMIF('[1]Race 12'!$B:$B,B223,'[1]Race 12'!$H:$H)</f>
        <v>0</v>
      </c>
      <c r="O223" s="39">
        <f>SUMIF('[1]Race 13'!$B:$B,B223,'[1]Race 13'!$H:$H)</f>
        <v>0</v>
      </c>
      <c r="P223" s="39">
        <f>SUMIF('[1]Race 14'!$B:$B,B223,'[1]Race 14'!$H:$H)</f>
        <v>0</v>
      </c>
      <c r="Q223" s="39">
        <f>SUMIF('[1]Race 15'!$B:$B,B223,'[1]Race 15'!$H:$H)</f>
        <v>0</v>
      </c>
      <c r="R223" s="43">
        <f t="shared" si="12"/>
        <v>0</v>
      </c>
      <c r="S223" s="41">
        <f t="shared" si="11"/>
        <v>0</v>
      </c>
      <c r="T223" s="41">
        <f>SUM(LARGE(C223:Q223,{1,2,3,4,5,6,7,8}))</f>
        <v>0</v>
      </c>
    </row>
    <row r="224" spans="2:25" ht="16" hidden="1" customHeight="1" x14ac:dyDescent="0.15">
      <c r="B224" s="28" t="s">
        <v>88</v>
      </c>
      <c r="C224" s="39">
        <f>SUMIF('[1]Race 1'!$B:$B,B224,'[1]Race 1'!$H:$H)</f>
        <v>0</v>
      </c>
      <c r="D224" s="39">
        <f>SUMIF('[1]Race 2'!$B:$B,B224,'[1]Race 2'!$H:$H)</f>
        <v>0</v>
      </c>
      <c r="E224" s="39">
        <f>SUMIF('[1]Race 3'!$B:$B,B224,'[1]Race 3'!$H:$H)</f>
        <v>0</v>
      </c>
      <c r="F224" s="39">
        <f>SUMIF('[1]Race 4'!$B:$B,B224,'[1]Race 4'!$H:$H)</f>
        <v>0</v>
      </c>
      <c r="G224" s="39">
        <f>SUMIF('[1]Race 5'!$B:$B,B224,'[1]Race 5'!$H:$H)</f>
        <v>0</v>
      </c>
      <c r="H224" s="39">
        <f>SUMIF('[1]Race 6'!$B:$B,B224,'[1]Race 6'!$H:$H)</f>
        <v>0</v>
      </c>
      <c r="I224" s="39">
        <f>SUMIF('[1]Race 7'!$B:$B,B224,'[1]Race 7'!$H:$H)</f>
        <v>0</v>
      </c>
      <c r="J224" s="39">
        <f>SUMIF('[1]Race 8'!$B:$B,B224,'[1]Race 8'!$H:$H)</f>
        <v>0</v>
      </c>
      <c r="K224" s="39">
        <f>SUMIF('[1]Race 9'!$B:$B,B224,'[1]Race 9'!$H:$H)</f>
        <v>0</v>
      </c>
      <c r="L224" s="39">
        <f>SUMIF('[1]Race 10'!$B:$B,B224,'[1]Race 10'!$H:$H)</f>
        <v>0</v>
      </c>
      <c r="M224" s="39">
        <f>SUMIF('[1]Race 11'!$B:$B,B224,'[1]Race 11'!$H:$H)</f>
        <v>0</v>
      </c>
      <c r="N224" s="39">
        <f>SUMIF('[1]Race 12'!$B:$B,B224,'[1]Race 12'!$H:$H)</f>
        <v>0</v>
      </c>
      <c r="O224" s="39">
        <f>SUMIF('[1]Race 13'!$B:$B,B224,'[1]Race 13'!$H:$H)</f>
        <v>0</v>
      </c>
      <c r="P224" s="39">
        <f>SUMIF('[1]Race 14'!$B:$B,B224,'[1]Race 14'!$H:$H)</f>
        <v>0</v>
      </c>
      <c r="Q224" s="39">
        <f>SUMIF('[1]Race 15'!$B:$B,B224,'[1]Race 15'!$H:$H)</f>
        <v>0</v>
      </c>
      <c r="R224" s="43">
        <f t="shared" si="12"/>
        <v>0</v>
      </c>
      <c r="S224" s="41">
        <f t="shared" si="11"/>
        <v>0</v>
      </c>
      <c r="T224" s="41">
        <f>SUM(LARGE(C224:Q224,{1,2,3,4,5,6,7,8}))</f>
        <v>0</v>
      </c>
    </row>
    <row r="225" spans="2:25" ht="16" hidden="1" customHeight="1" x14ac:dyDescent="0.2">
      <c r="B225" s="24" t="s">
        <v>93</v>
      </c>
      <c r="C225" s="39">
        <f>SUMIF('[1]Race 1'!$B:$B,B225,'[1]Race 1'!$H:$H)</f>
        <v>0</v>
      </c>
      <c r="D225" s="39">
        <f>SUMIF('[1]Race 2'!$B:$B,B225,'[1]Race 2'!$H:$H)</f>
        <v>0</v>
      </c>
      <c r="E225" s="39">
        <f>SUMIF('[1]Race 3'!$B:$B,B225,'[1]Race 3'!$H:$H)</f>
        <v>0</v>
      </c>
      <c r="F225" s="39">
        <f>SUMIF('[1]Race 4'!$B:$B,B225,'[1]Race 4'!$H:$H)</f>
        <v>0</v>
      </c>
      <c r="G225" s="39">
        <f>SUMIF('[1]Race 5'!$B:$B,B225,'[1]Race 5'!$H:$H)</f>
        <v>0</v>
      </c>
      <c r="H225" s="39">
        <f>SUMIF('[1]Race 6'!$B:$B,B225,'[1]Race 6'!$H:$H)</f>
        <v>0</v>
      </c>
      <c r="I225" s="39">
        <f>SUMIF('[1]Race 7'!$B:$B,B225,'[1]Race 7'!$H:$H)</f>
        <v>0</v>
      </c>
      <c r="J225" s="39">
        <f>SUMIF('[1]Race 8'!$B:$B,B225,'[1]Race 8'!$H:$H)</f>
        <v>0</v>
      </c>
      <c r="K225" s="39">
        <f>SUMIF('[1]Race 9'!$B:$B,B225,'[1]Race 9'!$H:$H)</f>
        <v>0</v>
      </c>
      <c r="L225" s="39">
        <f>SUMIF('[1]Race 10'!$B:$B,B225,'[1]Race 10'!$H:$H)</f>
        <v>0</v>
      </c>
      <c r="M225" s="39">
        <f>SUMIF('[1]Race 11'!$B:$B,B225,'[1]Race 11'!$H:$H)</f>
        <v>0</v>
      </c>
      <c r="N225" s="39">
        <f>SUMIF('[1]Race 12'!$B:$B,B225,'[1]Race 12'!$H:$H)</f>
        <v>0</v>
      </c>
      <c r="O225" s="39">
        <f>SUMIF('[1]Race 13'!$B:$B,B225,'[1]Race 13'!$H:$H)</f>
        <v>0</v>
      </c>
      <c r="P225" s="39">
        <f>SUMIF('[1]Race 14'!$B:$B,B225,'[1]Race 14'!$H:$H)</f>
        <v>0</v>
      </c>
      <c r="Q225" s="39">
        <f>SUMIF('[1]Race 15'!$B:$B,B225,'[1]Race 15'!$H:$H)</f>
        <v>0</v>
      </c>
      <c r="R225" s="43">
        <f t="shared" si="12"/>
        <v>0</v>
      </c>
      <c r="S225" s="41">
        <f t="shared" si="11"/>
        <v>0</v>
      </c>
      <c r="T225" s="41">
        <f>SUM(LARGE(C225:Q225,{1,2,3,4,5,6,7,8}))</f>
        <v>0</v>
      </c>
    </row>
    <row r="226" spans="2:25" ht="16" hidden="1" customHeight="1" x14ac:dyDescent="0.2">
      <c r="B226" s="24" t="s">
        <v>94</v>
      </c>
      <c r="C226" s="39">
        <f>SUMIF('[1]Race 1'!$B:$B,B226,'[1]Race 1'!$H:$H)</f>
        <v>0</v>
      </c>
      <c r="D226" s="39">
        <f>SUMIF('[1]Race 2'!$B:$B,B226,'[1]Race 2'!$H:$H)</f>
        <v>0</v>
      </c>
      <c r="E226" s="39">
        <f>SUMIF('[1]Race 3'!$B:$B,B226,'[1]Race 3'!$H:$H)</f>
        <v>0</v>
      </c>
      <c r="F226" s="39">
        <f>SUMIF('[1]Race 4'!$B:$B,B226,'[1]Race 4'!$H:$H)</f>
        <v>0</v>
      </c>
      <c r="G226" s="39">
        <f>SUMIF('[1]Race 5'!$B:$B,B226,'[1]Race 5'!$H:$H)</f>
        <v>0</v>
      </c>
      <c r="H226" s="39">
        <f>SUMIF('[1]Race 6'!$B:$B,B226,'[1]Race 6'!$H:$H)</f>
        <v>0</v>
      </c>
      <c r="I226" s="39">
        <f>SUMIF('[1]Race 7'!$B:$B,B226,'[1]Race 7'!$H:$H)</f>
        <v>0</v>
      </c>
      <c r="J226" s="39">
        <f>SUMIF('[1]Race 8'!$B:$B,B226,'[1]Race 8'!$H:$H)</f>
        <v>0</v>
      </c>
      <c r="K226" s="39">
        <f>SUMIF('[1]Race 9'!$B:$B,B226,'[1]Race 9'!$H:$H)</f>
        <v>0</v>
      </c>
      <c r="L226" s="39">
        <f>SUMIF('[1]Race 10'!$B:$B,B226,'[1]Race 10'!$H:$H)</f>
        <v>0</v>
      </c>
      <c r="M226" s="39">
        <f>SUMIF('[1]Race 11'!$B:$B,B226,'[1]Race 11'!$H:$H)</f>
        <v>0</v>
      </c>
      <c r="N226" s="39">
        <f>SUMIF('[1]Race 12'!$B:$B,B226,'[1]Race 12'!$H:$H)</f>
        <v>0</v>
      </c>
      <c r="O226" s="39">
        <f>SUMIF('[1]Race 13'!$B:$B,B226,'[1]Race 13'!$H:$H)</f>
        <v>0</v>
      </c>
      <c r="P226" s="39">
        <f>SUMIF('[1]Race 14'!$B:$B,B226,'[1]Race 14'!$H:$H)</f>
        <v>0</v>
      </c>
      <c r="Q226" s="39">
        <f>SUMIF('[1]Race 15'!$B:$B,B226,'[1]Race 15'!$H:$H)</f>
        <v>0</v>
      </c>
      <c r="R226" s="43">
        <f t="shared" si="12"/>
        <v>0</v>
      </c>
      <c r="S226" s="41">
        <f t="shared" si="11"/>
        <v>0</v>
      </c>
      <c r="T226" s="41">
        <f>SUM(LARGE(C226:Q226,{1,2,3,4,5,6,7,8}))</f>
        <v>0</v>
      </c>
    </row>
    <row r="227" spans="2:25" ht="16" hidden="1" customHeight="1" x14ac:dyDescent="0.2">
      <c r="B227" s="24" t="s">
        <v>128</v>
      </c>
      <c r="C227" s="39">
        <f>SUMIF('[1]Race 1'!$B:$B,B227,'[1]Race 1'!$H:$H)</f>
        <v>0</v>
      </c>
      <c r="D227" s="39">
        <f>SUMIF('[1]Race 2'!$B:$B,B227,'[1]Race 2'!$H:$H)</f>
        <v>0</v>
      </c>
      <c r="E227" s="39">
        <f>SUMIF('[1]Race 3'!$B:$B,B227,'[1]Race 3'!$H:$H)</f>
        <v>0</v>
      </c>
      <c r="F227" s="39">
        <f>SUMIF('[1]Race 4'!$B:$B,B227,'[1]Race 4'!$H:$H)</f>
        <v>0</v>
      </c>
      <c r="G227" s="39">
        <f>SUMIF('[1]Race 5'!$B:$B,B227,'[1]Race 5'!$H:$H)</f>
        <v>0</v>
      </c>
      <c r="H227" s="39">
        <f>SUMIF('[1]Race 6'!$B:$B,B227,'[1]Race 6'!$H:$H)</f>
        <v>0</v>
      </c>
      <c r="I227" s="39">
        <f>SUMIF('[1]Race 7'!$B:$B,B227,'[1]Race 7'!$H:$H)</f>
        <v>0</v>
      </c>
      <c r="J227" s="39">
        <f>SUMIF('[1]Race 8'!$B:$B,B227,'[1]Race 8'!$H:$H)</f>
        <v>0</v>
      </c>
      <c r="K227" s="39">
        <f>SUMIF('[1]Race 9'!$B:$B,B227,'[1]Race 9'!$H:$H)</f>
        <v>0</v>
      </c>
      <c r="L227" s="39">
        <f>SUMIF('[1]Race 10'!$B:$B,B227,'[1]Race 10'!$H:$H)</f>
        <v>0</v>
      </c>
      <c r="M227" s="39">
        <f>SUMIF('[1]Race 11'!$B:$B,B227,'[1]Race 11'!$H:$H)</f>
        <v>0</v>
      </c>
      <c r="N227" s="39">
        <f>SUMIF('[1]Race 12'!$B:$B,B227,'[1]Race 12'!$H:$H)</f>
        <v>0</v>
      </c>
      <c r="O227" s="39">
        <f>SUMIF('[1]Race 13'!$B:$B,B227,'[1]Race 13'!$H:$H)</f>
        <v>0</v>
      </c>
      <c r="P227" s="39">
        <f>SUMIF('[1]Race 14'!$B:$B,B227,'[1]Race 14'!$H:$H)</f>
        <v>0</v>
      </c>
      <c r="Q227" s="39">
        <f>SUMIF('[1]Race 15'!$B:$B,B227,'[1]Race 15'!$H:$H)</f>
        <v>0</v>
      </c>
      <c r="R227" s="43">
        <f t="shared" si="12"/>
        <v>0</v>
      </c>
      <c r="S227" s="41">
        <f t="shared" si="11"/>
        <v>0</v>
      </c>
      <c r="T227" s="41">
        <f>SUM(LARGE(C227:Q227,{1,2,3,4,5,6,7,8}))</f>
        <v>0</v>
      </c>
    </row>
    <row r="228" spans="2:25" ht="16" hidden="1" customHeight="1" x14ac:dyDescent="0.2">
      <c r="B228" s="24" t="s">
        <v>129</v>
      </c>
      <c r="C228" s="39">
        <f>SUMIF('[1]Race 1'!$B:$B,B228,'[1]Race 1'!$H:$H)</f>
        <v>0</v>
      </c>
      <c r="D228" s="39">
        <f>SUMIF('[1]Race 2'!$B:$B,B228,'[1]Race 2'!$H:$H)</f>
        <v>0</v>
      </c>
      <c r="E228" s="39">
        <f>SUMIF('[1]Race 3'!$B:$B,B228,'[1]Race 3'!$H:$H)</f>
        <v>0</v>
      </c>
      <c r="F228" s="39">
        <f>SUMIF('[1]Race 4'!$B:$B,B228,'[1]Race 4'!$H:$H)</f>
        <v>0</v>
      </c>
      <c r="G228" s="39">
        <f>SUMIF('[1]Race 5'!$B:$B,B228,'[1]Race 5'!$H:$H)</f>
        <v>0</v>
      </c>
      <c r="H228" s="39">
        <f>SUMIF('[1]Race 6'!$B:$B,B228,'[1]Race 6'!$H:$H)</f>
        <v>0</v>
      </c>
      <c r="I228" s="39">
        <f>SUMIF('[1]Race 7'!$B:$B,B228,'[1]Race 7'!$H:$H)</f>
        <v>0</v>
      </c>
      <c r="J228" s="39">
        <f>SUMIF('[1]Race 8'!$B:$B,B228,'[1]Race 8'!$H:$H)</f>
        <v>0</v>
      </c>
      <c r="K228" s="39">
        <f>SUMIF('[1]Race 9'!$B:$B,B228,'[1]Race 9'!$H:$H)</f>
        <v>0</v>
      </c>
      <c r="L228" s="39">
        <f>SUMIF('[1]Race 10'!$B:$B,B228,'[1]Race 10'!$H:$H)</f>
        <v>0</v>
      </c>
      <c r="M228" s="39">
        <f>SUMIF('[1]Race 11'!$B:$B,B228,'[1]Race 11'!$H:$H)</f>
        <v>0</v>
      </c>
      <c r="N228" s="39">
        <f>SUMIF('[1]Race 12'!$B:$B,B228,'[1]Race 12'!$H:$H)</f>
        <v>0</v>
      </c>
      <c r="O228" s="39">
        <f>SUMIF('[1]Race 13'!$B:$B,B228,'[1]Race 13'!$H:$H)</f>
        <v>0</v>
      </c>
      <c r="P228" s="39">
        <f>SUMIF('[1]Race 14'!$B:$B,B228,'[1]Race 14'!$H:$H)</f>
        <v>0</v>
      </c>
      <c r="Q228" s="39">
        <f>SUMIF('[1]Race 15'!$B:$B,B228,'[1]Race 15'!$H:$H)</f>
        <v>0</v>
      </c>
      <c r="R228" s="43">
        <f t="shared" si="12"/>
        <v>0</v>
      </c>
      <c r="S228" s="41">
        <f t="shared" si="11"/>
        <v>0</v>
      </c>
      <c r="T228" s="41">
        <f>SUM(LARGE(C228:Q228,{1,2,3,4,5,6,7,8}))</f>
        <v>0</v>
      </c>
      <c r="U228" s="4"/>
    </row>
    <row r="229" spans="2:25" ht="16" hidden="1" customHeight="1" x14ac:dyDescent="0.2">
      <c r="B229" s="24" t="s">
        <v>97</v>
      </c>
      <c r="C229" s="39">
        <f>SUMIF('[1]Race 1'!$B:$B,B229,'[1]Race 1'!$H:$H)</f>
        <v>0</v>
      </c>
      <c r="D229" s="39">
        <f>SUMIF('[1]Race 2'!$B:$B,B229,'[1]Race 2'!$H:$H)</f>
        <v>0</v>
      </c>
      <c r="E229" s="39">
        <f>SUMIF('[1]Race 3'!$B:$B,B229,'[1]Race 3'!$H:$H)</f>
        <v>0</v>
      </c>
      <c r="F229" s="39">
        <f>SUMIF('[1]Race 4'!$B:$B,B229,'[1]Race 4'!$H:$H)</f>
        <v>0</v>
      </c>
      <c r="G229" s="39">
        <f>SUMIF('[1]Race 5'!$B:$B,B229,'[1]Race 5'!$H:$H)</f>
        <v>0</v>
      </c>
      <c r="H229" s="39">
        <f>SUMIF('[1]Race 6'!$B:$B,B229,'[1]Race 6'!$H:$H)</f>
        <v>0</v>
      </c>
      <c r="I229" s="39">
        <f>SUMIF('[1]Race 7'!$B:$B,B229,'[1]Race 7'!$H:$H)</f>
        <v>0</v>
      </c>
      <c r="J229" s="39">
        <f>SUMIF('[1]Race 8'!$B:$B,B229,'[1]Race 8'!$H:$H)</f>
        <v>0</v>
      </c>
      <c r="K229" s="39">
        <f>SUMIF('[1]Race 9'!$B:$B,B229,'[1]Race 9'!$H:$H)</f>
        <v>0</v>
      </c>
      <c r="L229" s="39">
        <f>SUMIF('[1]Race 10'!$B:$B,B229,'[1]Race 10'!$H:$H)</f>
        <v>0</v>
      </c>
      <c r="M229" s="39">
        <f>SUMIF('[1]Race 11'!$B:$B,B229,'[1]Race 11'!$H:$H)</f>
        <v>0</v>
      </c>
      <c r="N229" s="39">
        <f>SUMIF('[1]Race 12'!$B:$B,B229,'[1]Race 12'!$H:$H)</f>
        <v>0</v>
      </c>
      <c r="O229" s="39">
        <f>SUMIF('[1]Race 13'!$B:$B,B229,'[1]Race 13'!$H:$H)</f>
        <v>0</v>
      </c>
      <c r="P229" s="39">
        <f>SUMIF('[1]Race 14'!$B:$B,B229,'[1]Race 14'!$H:$H)</f>
        <v>0</v>
      </c>
      <c r="Q229" s="39">
        <f>SUMIF('[1]Race 15'!$B:$B,B229,'[1]Race 15'!$H:$H)</f>
        <v>0</v>
      </c>
      <c r="R229" s="43">
        <f t="shared" si="12"/>
        <v>0</v>
      </c>
      <c r="S229" s="41">
        <f t="shared" si="11"/>
        <v>0</v>
      </c>
      <c r="T229" s="41">
        <f>SUM(LARGE(C229:Q229,{1,2,3,4,5,6,7,8}))</f>
        <v>0</v>
      </c>
    </row>
    <row r="230" spans="2:25" ht="16" hidden="1" customHeight="1" x14ac:dyDescent="0.2">
      <c r="B230" s="24" t="s">
        <v>99</v>
      </c>
      <c r="C230" s="39">
        <f>SUMIF('[1]Race 1'!$B:$B,B230,'[1]Race 1'!$H:$H)</f>
        <v>0</v>
      </c>
      <c r="D230" s="39">
        <f>SUMIF('[1]Race 2'!$B:$B,B230,'[1]Race 2'!$H:$H)</f>
        <v>0</v>
      </c>
      <c r="E230" s="39">
        <f>SUMIF('[1]Race 3'!$B:$B,B230,'[1]Race 3'!$H:$H)</f>
        <v>0</v>
      </c>
      <c r="F230" s="39">
        <f>SUMIF('[1]Race 4'!$B:$B,B230,'[1]Race 4'!$H:$H)</f>
        <v>0</v>
      </c>
      <c r="G230" s="39">
        <f>SUMIF('[1]Race 5'!$B:$B,B230,'[1]Race 5'!$H:$H)</f>
        <v>0</v>
      </c>
      <c r="H230" s="39">
        <f>SUMIF('[1]Race 6'!$B:$B,B230,'[1]Race 6'!$H:$H)</f>
        <v>0</v>
      </c>
      <c r="I230" s="39">
        <f>SUMIF('[1]Race 7'!$B:$B,B230,'[1]Race 7'!$H:$H)</f>
        <v>0</v>
      </c>
      <c r="J230" s="39">
        <f>SUMIF('[1]Race 8'!$B:$B,B230,'[1]Race 8'!$H:$H)</f>
        <v>0</v>
      </c>
      <c r="K230" s="39">
        <f>SUMIF('[1]Race 9'!$B:$B,B230,'[1]Race 9'!$H:$H)</f>
        <v>0</v>
      </c>
      <c r="L230" s="39">
        <f>SUMIF('[1]Race 10'!$B:$B,B230,'[1]Race 10'!$H:$H)</f>
        <v>0</v>
      </c>
      <c r="M230" s="39">
        <f>SUMIF('[1]Race 11'!$B:$B,B230,'[1]Race 11'!$H:$H)</f>
        <v>0</v>
      </c>
      <c r="N230" s="39">
        <f>SUMIF('[1]Race 12'!$B:$B,B230,'[1]Race 12'!$H:$H)</f>
        <v>0</v>
      </c>
      <c r="O230" s="39">
        <f>SUMIF('[1]Race 13'!$B:$B,B230,'[1]Race 13'!$H:$H)</f>
        <v>0</v>
      </c>
      <c r="P230" s="39">
        <f>SUMIF('[1]Race 14'!$B:$B,B230,'[1]Race 14'!$H:$H)</f>
        <v>0</v>
      </c>
      <c r="Q230" s="39">
        <f>SUMIF('[1]Race 15'!$B:$B,B230,'[1]Race 15'!$H:$H)</f>
        <v>0</v>
      </c>
      <c r="R230" s="43">
        <f t="shared" si="12"/>
        <v>0</v>
      </c>
      <c r="S230" s="41">
        <f t="shared" si="11"/>
        <v>0</v>
      </c>
      <c r="T230" s="41">
        <f>SUM(LARGE(C230:Q230,{1,2,3,4,5,6,7,8}))</f>
        <v>0</v>
      </c>
    </row>
    <row r="231" spans="2:25" ht="16" hidden="1" customHeight="1" x14ac:dyDescent="0.2">
      <c r="B231" s="49" t="s">
        <v>100</v>
      </c>
      <c r="C231" s="39">
        <f>SUMIF('[1]Race 1'!$B:$B,B231,'[1]Race 1'!$H:$H)</f>
        <v>0</v>
      </c>
      <c r="D231" s="39">
        <f>SUMIF('[1]Race 2'!$B:$B,B231,'[1]Race 2'!$H:$H)</f>
        <v>0</v>
      </c>
      <c r="E231" s="39">
        <f>SUMIF('[1]Race 3'!$B:$B,B231,'[1]Race 3'!$H:$H)</f>
        <v>0</v>
      </c>
      <c r="F231" s="39">
        <f>SUMIF('[1]Race 4'!$B:$B,B231,'[1]Race 4'!$H:$H)</f>
        <v>0</v>
      </c>
      <c r="G231" s="39">
        <f>SUMIF('[1]Race 5'!$B:$B,B231,'[1]Race 5'!$H:$H)</f>
        <v>0</v>
      </c>
      <c r="H231" s="39">
        <f>SUMIF('[1]Race 6'!$B:$B,B231,'[1]Race 6'!$H:$H)</f>
        <v>0</v>
      </c>
      <c r="I231" s="39">
        <f>SUMIF('[1]Race 7'!$B:$B,B231,'[1]Race 7'!$H:$H)</f>
        <v>0</v>
      </c>
      <c r="J231" s="39">
        <f>SUMIF('[1]Race 8'!$B:$B,B231,'[1]Race 8'!$H:$H)</f>
        <v>0</v>
      </c>
      <c r="K231" s="39">
        <f>SUMIF('[1]Race 9'!$B:$B,B231,'[1]Race 9'!$H:$H)</f>
        <v>0</v>
      </c>
      <c r="L231" s="39">
        <f>SUMIF('[1]Race 10'!$B:$B,B231,'[1]Race 10'!$H:$H)</f>
        <v>0</v>
      </c>
      <c r="M231" s="39">
        <f>SUMIF('[1]Race 11'!$B:$B,B231,'[1]Race 11'!$H:$H)</f>
        <v>0</v>
      </c>
      <c r="N231" s="39">
        <f>SUMIF('[1]Race 12'!$B:$B,B231,'[1]Race 12'!$H:$H)</f>
        <v>0</v>
      </c>
      <c r="O231" s="39">
        <f>SUMIF('[1]Race 13'!$B:$B,B231,'[1]Race 13'!$H:$H)</f>
        <v>0</v>
      </c>
      <c r="P231" s="39">
        <f>SUMIF('[1]Race 14'!$B:$B,B231,'[1]Race 14'!$H:$H)</f>
        <v>0</v>
      </c>
      <c r="Q231" s="39">
        <f>SUMIF('[1]Race 15'!$B:$B,B231,'[1]Race 15'!$H:$H)</f>
        <v>0</v>
      </c>
      <c r="R231" s="43">
        <f t="shared" si="12"/>
        <v>0</v>
      </c>
      <c r="S231" s="41">
        <f t="shared" si="11"/>
        <v>0</v>
      </c>
      <c r="T231" s="41">
        <f>SUM(LARGE(C231:Q231,{1,2,3,4,5,6,7,8}))</f>
        <v>0</v>
      </c>
      <c r="U231" s="4"/>
    </row>
    <row r="232" spans="2:25" ht="16" hidden="1" customHeight="1" x14ac:dyDescent="0.2">
      <c r="B232" s="24" t="s">
        <v>101</v>
      </c>
      <c r="C232" s="39">
        <f>SUMIF('[1]Race 1'!$B:$B,B232,'[1]Race 1'!$H:$H)</f>
        <v>0</v>
      </c>
      <c r="D232" s="39">
        <f>SUMIF('[1]Race 2'!$B:$B,B232,'[1]Race 2'!$H:$H)</f>
        <v>0</v>
      </c>
      <c r="E232" s="39">
        <f>SUMIF('[1]Race 3'!$B:$B,B232,'[1]Race 3'!$H:$H)</f>
        <v>0</v>
      </c>
      <c r="F232" s="39">
        <f>SUMIF('[1]Race 4'!$B:$B,B232,'[1]Race 4'!$H:$H)</f>
        <v>0</v>
      </c>
      <c r="G232" s="39">
        <f>SUMIF('[1]Race 5'!$B:$B,B232,'[1]Race 5'!$H:$H)</f>
        <v>0</v>
      </c>
      <c r="H232" s="39">
        <f>SUMIF('[1]Race 6'!$B:$B,B232,'[1]Race 6'!$H:$H)</f>
        <v>0</v>
      </c>
      <c r="I232" s="39">
        <f>SUMIF('[1]Race 7'!$B:$B,B232,'[1]Race 7'!$H:$H)</f>
        <v>0</v>
      </c>
      <c r="J232" s="39">
        <f>SUMIF('[1]Race 8'!$B:$B,B232,'[1]Race 8'!$H:$H)</f>
        <v>0</v>
      </c>
      <c r="K232" s="39">
        <f>SUMIF('[1]Race 9'!$B:$B,B232,'[1]Race 9'!$H:$H)</f>
        <v>0</v>
      </c>
      <c r="L232" s="39">
        <f>SUMIF('[1]Race 10'!$B:$B,B232,'[1]Race 10'!$H:$H)</f>
        <v>0</v>
      </c>
      <c r="M232" s="39">
        <f>SUMIF('[1]Race 11'!$B:$B,B232,'[1]Race 11'!$H:$H)</f>
        <v>0</v>
      </c>
      <c r="N232" s="39">
        <f>SUMIF('[1]Race 12'!$B:$B,B232,'[1]Race 12'!$H:$H)</f>
        <v>0</v>
      </c>
      <c r="O232" s="39">
        <f>SUMIF('[1]Race 13'!$B:$B,B232,'[1]Race 13'!$H:$H)</f>
        <v>0</v>
      </c>
      <c r="P232" s="39">
        <f>SUMIF('[1]Race 14'!$B:$B,B232,'[1]Race 14'!$H:$H)</f>
        <v>0</v>
      </c>
      <c r="Q232" s="39">
        <f>SUMIF('[1]Race 15'!$B:$B,B232,'[1]Race 15'!$H:$H)</f>
        <v>0</v>
      </c>
      <c r="R232" s="43">
        <f t="shared" si="12"/>
        <v>0</v>
      </c>
      <c r="S232" s="41">
        <f t="shared" si="11"/>
        <v>0</v>
      </c>
      <c r="T232" s="41">
        <f>SUM(LARGE(C232:Q232,{1,2,3,4,5,6,7,8}))</f>
        <v>0</v>
      </c>
    </row>
    <row r="233" spans="2:25" ht="16" hidden="1" customHeight="1" x14ac:dyDescent="0.2">
      <c r="B233" s="24" t="s">
        <v>102</v>
      </c>
      <c r="C233" s="39">
        <f>SUMIF('[1]Race 1'!$B:$B,B233,'[1]Race 1'!$H:$H)</f>
        <v>0</v>
      </c>
      <c r="D233" s="39">
        <f>SUMIF('[1]Race 2'!$B:$B,B233,'[1]Race 2'!$H:$H)</f>
        <v>0</v>
      </c>
      <c r="E233" s="39">
        <f>SUMIF('[1]Race 3'!$B:$B,B233,'[1]Race 3'!$H:$H)</f>
        <v>0</v>
      </c>
      <c r="F233" s="39">
        <f>SUMIF('[1]Race 4'!$B:$B,B233,'[1]Race 4'!$H:$H)</f>
        <v>0</v>
      </c>
      <c r="G233" s="39">
        <f>SUMIF('[1]Race 5'!$B:$B,B233,'[1]Race 5'!$H:$H)</f>
        <v>0</v>
      </c>
      <c r="H233" s="39">
        <f>SUMIF('[1]Race 6'!$B:$B,B233,'[1]Race 6'!$H:$H)</f>
        <v>0</v>
      </c>
      <c r="I233" s="39">
        <f>SUMIF('[1]Race 7'!$B:$B,B233,'[1]Race 7'!$H:$H)</f>
        <v>0</v>
      </c>
      <c r="J233" s="39">
        <f>SUMIF('[1]Race 8'!$B:$B,B233,'[1]Race 8'!$H:$H)</f>
        <v>0</v>
      </c>
      <c r="K233" s="39">
        <f>SUMIF('[1]Race 9'!$B:$B,B233,'[1]Race 9'!$H:$H)</f>
        <v>0</v>
      </c>
      <c r="L233" s="39">
        <f>SUMIF('[1]Race 10'!$B:$B,B233,'[1]Race 10'!$H:$H)</f>
        <v>0</v>
      </c>
      <c r="M233" s="39">
        <f>SUMIF('[1]Race 11'!$B:$B,B233,'[1]Race 11'!$H:$H)</f>
        <v>0</v>
      </c>
      <c r="N233" s="39">
        <f>SUMIF('[1]Race 12'!$B:$B,B233,'[1]Race 12'!$H:$H)</f>
        <v>0</v>
      </c>
      <c r="O233" s="39">
        <f>SUMIF('[1]Race 13'!$B:$B,B233,'[1]Race 13'!$H:$H)</f>
        <v>0</v>
      </c>
      <c r="P233" s="39">
        <f>SUMIF('[1]Race 14'!$B:$B,B233,'[1]Race 14'!$H:$H)</f>
        <v>0</v>
      </c>
      <c r="Q233" s="39">
        <f>SUMIF('[1]Race 15'!$B:$B,B233,'[1]Race 15'!$H:$H)</f>
        <v>0</v>
      </c>
      <c r="R233" s="43">
        <f t="shared" si="12"/>
        <v>0</v>
      </c>
      <c r="S233" s="41">
        <f t="shared" si="11"/>
        <v>0</v>
      </c>
      <c r="T233" s="41">
        <f>SUM(LARGE(C233:Q233,{1,2,3,4,5,6,7,8}))</f>
        <v>0</v>
      </c>
    </row>
    <row r="234" spans="2:25" ht="16" hidden="1" customHeight="1" x14ac:dyDescent="0.2">
      <c r="B234" s="24" t="s">
        <v>103</v>
      </c>
      <c r="C234" s="39">
        <f>SUMIF('[1]Race 1'!$B:$B,B234,'[1]Race 1'!$H:$H)</f>
        <v>0</v>
      </c>
      <c r="D234" s="39">
        <f>SUMIF('[1]Race 2'!$B:$B,B234,'[1]Race 2'!$H:$H)</f>
        <v>0</v>
      </c>
      <c r="E234" s="39">
        <f>SUMIF('[1]Race 3'!$B:$B,B234,'[1]Race 3'!$H:$H)</f>
        <v>0</v>
      </c>
      <c r="F234" s="39">
        <f>SUMIF('[1]Race 4'!$B:$B,B234,'[1]Race 4'!$H:$H)</f>
        <v>0</v>
      </c>
      <c r="G234" s="39">
        <f>SUMIF('[1]Race 5'!$B:$B,B234,'[1]Race 5'!$H:$H)</f>
        <v>0</v>
      </c>
      <c r="H234" s="39">
        <f>SUMIF('[1]Race 6'!$B:$B,B234,'[1]Race 6'!$H:$H)</f>
        <v>0</v>
      </c>
      <c r="I234" s="39">
        <f>SUMIF('[1]Race 7'!$B:$B,B234,'[1]Race 7'!$H:$H)</f>
        <v>0</v>
      </c>
      <c r="J234" s="39">
        <f>SUMIF('[1]Race 8'!$B:$B,B234,'[1]Race 8'!$H:$H)</f>
        <v>0</v>
      </c>
      <c r="K234" s="39">
        <f>SUMIF('[1]Race 9'!$B:$B,B234,'[1]Race 9'!$H:$H)</f>
        <v>0</v>
      </c>
      <c r="L234" s="39">
        <f>SUMIF('[1]Race 10'!$B:$B,B234,'[1]Race 10'!$H:$H)</f>
        <v>0</v>
      </c>
      <c r="M234" s="39">
        <f>SUMIF('[1]Race 11'!$B:$B,B234,'[1]Race 11'!$H:$H)</f>
        <v>0</v>
      </c>
      <c r="N234" s="39">
        <f>SUMIF('[1]Race 12'!$B:$B,B234,'[1]Race 12'!$H:$H)</f>
        <v>0</v>
      </c>
      <c r="O234" s="39">
        <f>SUMIF('[1]Race 13'!$B:$B,B234,'[1]Race 13'!$H:$H)</f>
        <v>0</v>
      </c>
      <c r="P234" s="39">
        <f>SUMIF('[1]Race 14'!$B:$B,B234,'[1]Race 14'!$H:$H)</f>
        <v>0</v>
      </c>
      <c r="Q234" s="39">
        <f>SUMIF('[1]Race 15'!$B:$B,B234,'[1]Race 15'!$H:$H)</f>
        <v>0</v>
      </c>
      <c r="R234" s="43">
        <f t="shared" si="12"/>
        <v>0</v>
      </c>
      <c r="S234" s="41">
        <f t="shared" si="11"/>
        <v>0</v>
      </c>
      <c r="T234" s="41">
        <f>SUM(LARGE(C234:Q234,{1,2,3,4,5,6,7,8}))</f>
        <v>0</v>
      </c>
    </row>
    <row r="235" spans="2:25" ht="16" hidden="1" customHeight="1" x14ac:dyDescent="0.2">
      <c r="B235" s="24" t="s">
        <v>104</v>
      </c>
      <c r="C235" s="39">
        <f>SUMIF('[1]Race 1'!$B:$B,B235,'[1]Race 1'!$H:$H)</f>
        <v>0</v>
      </c>
      <c r="D235" s="39">
        <f>SUMIF('[1]Race 2'!$B:$B,B235,'[1]Race 2'!$H:$H)</f>
        <v>0</v>
      </c>
      <c r="E235" s="39">
        <f>SUMIF('[1]Race 3'!$B:$B,B235,'[1]Race 3'!$H:$H)</f>
        <v>0</v>
      </c>
      <c r="F235" s="39">
        <f>SUMIF('[1]Race 4'!$B:$B,B235,'[1]Race 4'!$H:$H)</f>
        <v>0</v>
      </c>
      <c r="G235" s="39">
        <f>SUMIF('[1]Race 5'!$B:$B,B235,'[1]Race 5'!$H:$H)</f>
        <v>0</v>
      </c>
      <c r="H235" s="39">
        <f>SUMIF('[1]Race 6'!$B:$B,B235,'[1]Race 6'!$H:$H)</f>
        <v>0</v>
      </c>
      <c r="I235" s="39">
        <f>SUMIF('[1]Race 7'!$B:$B,B235,'[1]Race 7'!$H:$H)</f>
        <v>0</v>
      </c>
      <c r="J235" s="39">
        <f>SUMIF('[1]Race 8'!$B:$B,B235,'[1]Race 8'!$H:$H)</f>
        <v>0</v>
      </c>
      <c r="K235" s="39">
        <f>SUMIF('[1]Race 9'!$B:$B,B235,'[1]Race 9'!$H:$H)</f>
        <v>0</v>
      </c>
      <c r="L235" s="39">
        <f>SUMIF('[1]Race 10'!$B:$B,B235,'[1]Race 10'!$H:$H)</f>
        <v>0</v>
      </c>
      <c r="M235" s="39">
        <f>SUMIF('[1]Race 11'!$B:$B,B235,'[1]Race 11'!$H:$H)</f>
        <v>0</v>
      </c>
      <c r="N235" s="39">
        <f>SUMIF('[1]Race 12'!$B:$B,B235,'[1]Race 12'!$H:$H)</f>
        <v>0</v>
      </c>
      <c r="O235" s="39">
        <f>SUMIF('[1]Race 13'!$B:$B,B235,'[1]Race 13'!$H:$H)</f>
        <v>0</v>
      </c>
      <c r="P235" s="39">
        <f>SUMIF('[1]Race 14'!$B:$B,B235,'[1]Race 14'!$H:$H)</f>
        <v>0</v>
      </c>
      <c r="Q235" s="39">
        <f>SUMIF('[1]Race 15'!$B:$B,B235,'[1]Race 15'!$H:$H)</f>
        <v>0</v>
      </c>
      <c r="R235" s="43">
        <f t="shared" si="12"/>
        <v>0</v>
      </c>
      <c r="S235" s="41">
        <f t="shared" si="11"/>
        <v>0</v>
      </c>
      <c r="T235" s="41">
        <f>SUM(LARGE(C235:Q235,{1,2,3,4,5,6,7,8}))</f>
        <v>0</v>
      </c>
    </row>
    <row r="236" spans="2:25" ht="15" hidden="1" customHeight="1" x14ac:dyDescent="0.2">
      <c r="B236" s="24" t="s">
        <v>105</v>
      </c>
      <c r="C236" s="39">
        <f>SUMIF('[1]Race 1'!$B:$B,B236,'[1]Race 1'!$H:$H)</f>
        <v>0</v>
      </c>
      <c r="D236" s="39">
        <f>SUMIF('[1]Race 2'!$B:$B,B236,'[1]Race 2'!$H:$H)</f>
        <v>0</v>
      </c>
      <c r="E236" s="39">
        <f>SUMIF('[1]Race 3'!$B:$B,B236,'[1]Race 3'!$H:$H)</f>
        <v>0</v>
      </c>
      <c r="F236" s="39">
        <f>SUMIF('[1]Race 4'!$B:$B,B236,'[1]Race 4'!$H:$H)</f>
        <v>0</v>
      </c>
      <c r="G236" s="39">
        <f>SUMIF('[1]Race 5'!$B:$B,B236,'[1]Race 5'!$H:$H)</f>
        <v>0</v>
      </c>
      <c r="H236" s="39">
        <f>SUMIF('[1]Race 6'!$B:$B,B236,'[1]Race 6'!$H:$H)</f>
        <v>0</v>
      </c>
      <c r="I236" s="39">
        <f>SUMIF('[1]Race 7'!$B:$B,B236,'[1]Race 7'!$H:$H)</f>
        <v>0</v>
      </c>
      <c r="J236" s="39">
        <f>SUMIF('[1]Race 8'!$B:$B,B236,'[1]Race 8'!$H:$H)</f>
        <v>0</v>
      </c>
      <c r="K236" s="39">
        <f>SUMIF('[1]Race 9'!$B:$B,B236,'[1]Race 9'!$H:$H)</f>
        <v>0</v>
      </c>
      <c r="L236" s="39">
        <f>SUMIF('[1]Race 10'!$B:$B,B236,'[1]Race 10'!$H:$H)</f>
        <v>0</v>
      </c>
      <c r="M236" s="39">
        <f>SUMIF('[1]Race 11'!$B:$B,B236,'[1]Race 11'!$H:$H)</f>
        <v>0</v>
      </c>
      <c r="N236" s="39">
        <f>SUMIF('[1]Race 12'!$B:$B,B236,'[1]Race 12'!$H:$H)</f>
        <v>0</v>
      </c>
      <c r="O236" s="39">
        <f>SUMIF('[1]Race 13'!$B:$B,B236,'[1]Race 13'!$H:$H)</f>
        <v>0</v>
      </c>
      <c r="P236" s="39">
        <f>SUMIF('[1]Race 14'!$B:$B,B236,'[1]Race 14'!$H:$H)</f>
        <v>0</v>
      </c>
      <c r="Q236" s="39">
        <f>SUMIF('[1]Race 15'!$B:$B,B236,'[1]Race 15'!$H:$H)</f>
        <v>0</v>
      </c>
      <c r="R236" s="43">
        <f t="shared" si="12"/>
        <v>0</v>
      </c>
      <c r="S236" s="41">
        <f t="shared" si="11"/>
        <v>0</v>
      </c>
      <c r="T236" s="41">
        <f>SUM(LARGE(C236:Q236,{1,2,3,4,5,6,7,8}))</f>
        <v>0</v>
      </c>
      <c r="U236" s="4"/>
    </row>
    <row r="237" spans="2:25" ht="15" hidden="1" customHeight="1" x14ac:dyDescent="0.2">
      <c r="B237" s="24" t="s">
        <v>106</v>
      </c>
      <c r="C237" s="39">
        <f>SUMIF('[1]Race 1'!$B:$B,B237,'[1]Race 1'!$H:$H)</f>
        <v>0</v>
      </c>
      <c r="D237" s="39">
        <f>SUMIF('[1]Race 2'!$B:$B,B237,'[1]Race 2'!$H:$H)</f>
        <v>0</v>
      </c>
      <c r="E237" s="39">
        <f>SUMIF('[1]Race 3'!$B:$B,B237,'[1]Race 3'!$H:$H)</f>
        <v>0</v>
      </c>
      <c r="F237" s="39">
        <f>SUMIF('[1]Race 4'!$B:$B,B237,'[1]Race 4'!$H:$H)</f>
        <v>0</v>
      </c>
      <c r="G237" s="39">
        <f>SUMIF('[1]Race 5'!$B:$B,B237,'[1]Race 5'!$H:$H)</f>
        <v>0</v>
      </c>
      <c r="H237" s="39">
        <f>SUMIF('[1]Race 6'!$B:$B,B237,'[1]Race 6'!$H:$H)</f>
        <v>0</v>
      </c>
      <c r="I237" s="39">
        <f>SUMIF('[1]Race 7'!$B:$B,B237,'[1]Race 7'!$H:$H)</f>
        <v>0</v>
      </c>
      <c r="J237" s="39">
        <f>SUMIF('[1]Race 8'!$B:$B,B237,'[1]Race 8'!$H:$H)</f>
        <v>0</v>
      </c>
      <c r="K237" s="39">
        <f>SUMIF('[1]Race 9'!$B:$B,B237,'[1]Race 9'!$H:$H)</f>
        <v>0</v>
      </c>
      <c r="L237" s="39">
        <f>SUMIF('[1]Race 10'!$B:$B,B237,'[1]Race 10'!$H:$H)</f>
        <v>0</v>
      </c>
      <c r="M237" s="39">
        <f>SUMIF('[1]Race 11'!$B:$B,B237,'[1]Race 11'!$H:$H)</f>
        <v>0</v>
      </c>
      <c r="N237" s="39">
        <f>SUMIF('[1]Race 12'!$B:$B,B237,'[1]Race 12'!$H:$H)</f>
        <v>0</v>
      </c>
      <c r="O237" s="39">
        <f>SUMIF('[1]Race 13'!$B:$B,B237,'[1]Race 13'!$H:$H)</f>
        <v>0</v>
      </c>
      <c r="P237" s="39">
        <f>SUMIF('[1]Race 14'!$B:$B,B237,'[1]Race 14'!$H:$H)</f>
        <v>0</v>
      </c>
      <c r="Q237" s="39">
        <f>SUMIF('[1]Race 15'!$B:$B,B237,'[1]Race 15'!$H:$H)</f>
        <v>0</v>
      </c>
      <c r="R237" s="43">
        <f t="shared" si="12"/>
        <v>0</v>
      </c>
      <c r="S237" s="41">
        <f t="shared" si="11"/>
        <v>0</v>
      </c>
      <c r="T237" s="41">
        <f>SUM(LARGE(C237:Q237,{1,2,3,4,5,6,7,8}))</f>
        <v>0</v>
      </c>
      <c r="U237" s="33"/>
      <c r="V237" s="33"/>
    </row>
    <row r="238" spans="2:25" ht="15" hidden="1" customHeight="1" x14ac:dyDescent="0.2">
      <c r="B238" s="24" t="s">
        <v>107</v>
      </c>
      <c r="C238" s="39">
        <f>SUMIF('[1]Race 1'!$B:$B,B238,'[1]Race 1'!$H:$H)</f>
        <v>0</v>
      </c>
      <c r="D238" s="39">
        <f>SUMIF('[1]Race 2'!$B:$B,B238,'[1]Race 2'!$H:$H)</f>
        <v>0</v>
      </c>
      <c r="E238" s="39">
        <f>SUMIF('[1]Race 3'!$B:$B,B238,'[1]Race 3'!$H:$H)</f>
        <v>0</v>
      </c>
      <c r="F238" s="39">
        <f>SUMIF('[1]Race 4'!$B:$B,B238,'[1]Race 4'!$H:$H)</f>
        <v>0</v>
      </c>
      <c r="G238" s="39">
        <f>SUMIF('[1]Race 5'!$B:$B,B238,'[1]Race 5'!$H:$H)</f>
        <v>0</v>
      </c>
      <c r="H238" s="39">
        <f>SUMIF('[1]Race 6'!$B:$B,B238,'[1]Race 6'!$H:$H)</f>
        <v>0</v>
      </c>
      <c r="I238" s="39">
        <f>SUMIF('[1]Race 7'!$B:$B,B238,'[1]Race 7'!$H:$H)</f>
        <v>0</v>
      </c>
      <c r="J238" s="39">
        <f>SUMIF('[1]Race 8'!$B:$B,B238,'[1]Race 8'!$H:$H)</f>
        <v>0</v>
      </c>
      <c r="K238" s="39">
        <f>SUMIF('[1]Race 9'!$B:$B,B238,'[1]Race 9'!$H:$H)</f>
        <v>0</v>
      </c>
      <c r="L238" s="39">
        <f>SUMIF('[1]Race 10'!$B:$B,B238,'[1]Race 10'!$H:$H)</f>
        <v>0</v>
      </c>
      <c r="M238" s="39">
        <f>SUMIF('[1]Race 11'!$B:$B,B238,'[1]Race 11'!$H:$H)</f>
        <v>0</v>
      </c>
      <c r="N238" s="39">
        <f>SUMIF('[1]Race 12'!$B:$B,B238,'[1]Race 12'!$H:$H)</f>
        <v>0</v>
      </c>
      <c r="O238" s="39">
        <f>SUMIF('[1]Race 13'!$B:$B,B238,'[1]Race 13'!$H:$H)</f>
        <v>0</v>
      </c>
      <c r="P238" s="39">
        <f>SUMIF('[1]Race 14'!$B:$B,B238,'[1]Race 14'!$H:$H)</f>
        <v>0</v>
      </c>
      <c r="Q238" s="39">
        <f>SUMIF('[1]Race 15'!$B:$B,B238,'[1]Race 15'!$H:$H)</f>
        <v>0</v>
      </c>
      <c r="R238" s="43">
        <f t="shared" si="12"/>
        <v>0</v>
      </c>
      <c r="S238" s="41">
        <f t="shared" si="11"/>
        <v>0</v>
      </c>
      <c r="T238" s="41">
        <f>SUM(LARGE(C238:Q238,{1,2,3,4,5,6,7,8}))</f>
        <v>0</v>
      </c>
    </row>
    <row r="239" spans="2:25" ht="15" hidden="1" customHeight="1" x14ac:dyDescent="0.2">
      <c r="B239" s="24" t="s">
        <v>108</v>
      </c>
      <c r="C239" s="39">
        <f>SUMIF('[1]Race 1'!$B:$B,B239,'[1]Race 1'!$H:$H)</f>
        <v>0</v>
      </c>
      <c r="D239" s="39">
        <f>SUMIF('[1]Race 2'!$B:$B,B239,'[1]Race 2'!$H:$H)</f>
        <v>0</v>
      </c>
      <c r="E239" s="39">
        <f>SUMIF('[1]Race 3'!$B:$B,B239,'[1]Race 3'!$H:$H)</f>
        <v>0</v>
      </c>
      <c r="F239" s="39">
        <f>SUMIF('[1]Race 4'!$B:$B,B239,'[1]Race 4'!$H:$H)</f>
        <v>0</v>
      </c>
      <c r="G239" s="39">
        <f>SUMIF('[1]Race 5'!$B:$B,B239,'[1]Race 5'!$H:$H)</f>
        <v>0</v>
      </c>
      <c r="H239" s="39">
        <f>SUMIF('[1]Race 6'!$B:$B,B239,'[1]Race 6'!$H:$H)</f>
        <v>0</v>
      </c>
      <c r="I239" s="39">
        <f>SUMIF('[1]Race 7'!$B:$B,B239,'[1]Race 7'!$H:$H)</f>
        <v>0</v>
      </c>
      <c r="J239" s="39">
        <f>SUMIF('[1]Race 8'!$B:$B,B239,'[1]Race 8'!$H:$H)</f>
        <v>0</v>
      </c>
      <c r="K239" s="39">
        <f>SUMIF('[1]Race 9'!$B:$B,B239,'[1]Race 9'!$H:$H)</f>
        <v>0</v>
      </c>
      <c r="L239" s="39">
        <f>SUMIF('[1]Race 10'!$B:$B,B239,'[1]Race 10'!$H:$H)</f>
        <v>0</v>
      </c>
      <c r="M239" s="39">
        <f>SUMIF('[1]Race 11'!$B:$B,B239,'[1]Race 11'!$H:$H)</f>
        <v>0</v>
      </c>
      <c r="N239" s="39">
        <f>SUMIF('[1]Race 12'!$B:$B,B239,'[1]Race 12'!$H:$H)</f>
        <v>0</v>
      </c>
      <c r="O239" s="39">
        <f>SUMIF('[1]Race 13'!$B:$B,B239,'[1]Race 13'!$H:$H)</f>
        <v>0</v>
      </c>
      <c r="P239" s="39">
        <f>SUMIF('[1]Race 14'!$B:$B,B239,'[1]Race 14'!$H:$H)</f>
        <v>0</v>
      </c>
      <c r="Q239" s="39">
        <f>SUMIF('[1]Race 15'!$B:$B,B239,'[1]Race 15'!$H:$H)</f>
        <v>0</v>
      </c>
      <c r="R239" s="43">
        <f t="shared" si="12"/>
        <v>0</v>
      </c>
      <c r="S239" s="41">
        <f t="shared" si="11"/>
        <v>0</v>
      </c>
      <c r="T239" s="41">
        <f>SUM(LARGE(C239:Q239,{1,2,3,4,5,6,7,8}))</f>
        <v>0</v>
      </c>
      <c r="U239" s="4"/>
    </row>
    <row r="240" spans="2:25" ht="15" hidden="1" customHeight="1" x14ac:dyDescent="0.2">
      <c r="B240" s="49" t="s">
        <v>130</v>
      </c>
      <c r="C240" s="39">
        <f>SUMIF('[1]Race 1'!$B:$B,B240,'[1]Race 1'!$H:$H)</f>
        <v>0</v>
      </c>
      <c r="D240" s="39">
        <f>SUMIF('[1]Race 2'!$B:$B,B240,'[1]Race 2'!$H:$H)</f>
        <v>0</v>
      </c>
      <c r="E240" s="39">
        <f>SUMIF('[1]Race 3'!$B:$B,B240,'[1]Race 3'!$H:$H)</f>
        <v>0</v>
      </c>
      <c r="F240" s="39">
        <f>SUMIF('[1]Race 4'!$B:$B,B240,'[1]Race 4'!$H:$H)</f>
        <v>0</v>
      </c>
      <c r="G240" s="39">
        <f>SUMIF('[1]Race 5'!$B:$B,B240,'[1]Race 5'!$H:$H)</f>
        <v>0</v>
      </c>
      <c r="H240" s="39">
        <f>SUMIF('[1]Race 6'!$B:$B,B240,'[1]Race 6'!$H:$H)</f>
        <v>0</v>
      </c>
      <c r="I240" s="39">
        <f>SUMIF('[1]Race 7'!$B:$B,B240,'[1]Race 7'!$H:$H)</f>
        <v>0</v>
      </c>
      <c r="J240" s="39">
        <f>SUMIF('[1]Race 8'!$B:$B,B240,'[1]Race 8'!$H:$H)</f>
        <v>0</v>
      </c>
      <c r="K240" s="39">
        <f>SUMIF('[1]Race 9'!$B:$B,B240,'[1]Race 9'!$H:$H)</f>
        <v>0</v>
      </c>
      <c r="L240" s="39">
        <f>SUMIF('[1]Race 10'!$B:$B,B240,'[1]Race 10'!$H:$H)</f>
        <v>0</v>
      </c>
      <c r="M240" s="39">
        <f>SUMIF('[1]Race 11'!$B:$B,B240,'[1]Race 11'!$H:$H)</f>
        <v>0</v>
      </c>
      <c r="N240" s="39">
        <f>SUMIF('[1]Race 12'!$B:$B,B240,'[1]Race 12'!$H:$H)</f>
        <v>0</v>
      </c>
      <c r="O240" s="39">
        <f>SUMIF('[1]Race 13'!$B:$B,B240,'[1]Race 13'!$H:$H)</f>
        <v>0</v>
      </c>
      <c r="P240" s="39">
        <f>SUMIF('[1]Race 14'!$B:$B,B240,'[1]Race 14'!$H:$H)</f>
        <v>0</v>
      </c>
      <c r="Q240" s="39">
        <f>SUMIF('[1]Race 15'!$B:$B,B240,'[1]Race 15'!$H:$H)</f>
        <v>0</v>
      </c>
      <c r="R240" s="43">
        <f t="shared" si="12"/>
        <v>0</v>
      </c>
      <c r="S240" s="41">
        <f t="shared" si="11"/>
        <v>0</v>
      </c>
      <c r="T240" s="41">
        <f>SUM(LARGE(C240:Q240,{1,2,3,4,5,6,7,8}))</f>
        <v>0</v>
      </c>
      <c r="U240" s="48"/>
      <c r="Y240" s="46"/>
    </row>
    <row r="241" spans="2:25" ht="15" hidden="1" customHeight="1" x14ac:dyDescent="0.2">
      <c r="B241" s="50" t="s">
        <v>131</v>
      </c>
      <c r="C241" s="39">
        <f>SUMIF('[1]Race 1'!$B:$B,B241,'[1]Race 1'!$H:$H)</f>
        <v>0</v>
      </c>
      <c r="D241" s="39">
        <f>SUMIF('[1]Race 2'!$B:$B,B241,'[1]Race 2'!$H:$H)</f>
        <v>0</v>
      </c>
      <c r="E241" s="39">
        <f>SUMIF('[1]Race 3'!$B:$B,B241,'[1]Race 3'!$H:$H)</f>
        <v>0</v>
      </c>
      <c r="F241" s="39">
        <f>SUMIF('[1]Race 4'!$B:$B,B241,'[1]Race 4'!$H:$H)</f>
        <v>0</v>
      </c>
      <c r="G241" s="39">
        <f>SUMIF('[1]Race 5'!$B:$B,B241,'[1]Race 5'!$H:$H)</f>
        <v>0</v>
      </c>
      <c r="H241" s="39">
        <f>SUMIF('[1]Race 6'!$B:$B,B241,'[1]Race 6'!$H:$H)</f>
        <v>0</v>
      </c>
      <c r="I241" s="39">
        <f>SUMIF('[1]Race 7'!$B:$B,B241,'[1]Race 7'!$H:$H)</f>
        <v>0</v>
      </c>
      <c r="J241" s="39">
        <f>SUMIF('[1]Race 8'!$B:$B,B241,'[1]Race 8'!$H:$H)</f>
        <v>0</v>
      </c>
      <c r="K241" s="39">
        <f>SUMIF('[1]Race 9'!$B:$B,B241,'[1]Race 9'!$H:$H)</f>
        <v>0</v>
      </c>
      <c r="L241" s="39">
        <f>SUMIF('[1]Race 10'!$B:$B,B241,'[1]Race 10'!$H:$H)</f>
        <v>0</v>
      </c>
      <c r="M241" s="39">
        <f>SUMIF('[1]Race 11'!$B:$B,B241,'[1]Race 11'!$H:$H)</f>
        <v>0</v>
      </c>
      <c r="N241" s="39">
        <f>SUMIF('[1]Race 12'!$B:$B,B241,'[1]Race 12'!$H:$H)</f>
        <v>0</v>
      </c>
      <c r="O241" s="39">
        <f>SUMIF('[1]Race 13'!$B:$B,B241,'[1]Race 13'!$H:$H)</f>
        <v>0</v>
      </c>
      <c r="P241" s="39">
        <f>SUMIF('[1]Race 14'!$B:$B,B241,'[1]Race 14'!$H:$H)</f>
        <v>0</v>
      </c>
      <c r="Q241" s="39">
        <f>SUMIF('[1]Race 15'!$B:$B,B241,'[1]Race 15'!$H:$H)</f>
        <v>0</v>
      </c>
      <c r="R241" s="43">
        <f t="shared" si="12"/>
        <v>0</v>
      </c>
      <c r="S241" s="41">
        <f t="shared" si="11"/>
        <v>0</v>
      </c>
      <c r="T241" s="41">
        <f>SUM(LARGE(C241:Q241,{1,2,3,4,5,6,7,8}))</f>
        <v>0</v>
      </c>
    </row>
    <row r="242" spans="2:25" ht="15" hidden="1" customHeight="1" x14ac:dyDescent="0.2">
      <c r="B242" s="50" t="s">
        <v>109</v>
      </c>
      <c r="C242" s="39">
        <f>SUMIF('[1]Race 1'!$B:$B,B242,'[1]Race 1'!$H:$H)</f>
        <v>0</v>
      </c>
      <c r="D242" s="39">
        <f>SUMIF('[1]Race 2'!$B:$B,B242,'[1]Race 2'!$H:$H)</f>
        <v>0</v>
      </c>
      <c r="E242" s="39">
        <f>SUMIF('[1]Race 3'!$B:$B,B242,'[1]Race 3'!$H:$H)</f>
        <v>0</v>
      </c>
      <c r="F242" s="39">
        <f>SUMIF('[1]Race 4'!$B:$B,B242,'[1]Race 4'!$H:$H)</f>
        <v>0</v>
      </c>
      <c r="G242" s="39">
        <f>SUMIF('[1]Race 5'!$B:$B,B242,'[1]Race 5'!$H:$H)</f>
        <v>0</v>
      </c>
      <c r="H242" s="39">
        <f>SUMIF('[1]Race 6'!$B:$B,B242,'[1]Race 6'!$H:$H)</f>
        <v>0</v>
      </c>
      <c r="I242" s="39">
        <f>SUMIF('[1]Race 7'!$B:$B,B242,'[1]Race 7'!$H:$H)</f>
        <v>0</v>
      </c>
      <c r="J242" s="39">
        <f>SUMIF('[1]Race 8'!$B:$B,B242,'[1]Race 8'!$H:$H)</f>
        <v>0</v>
      </c>
      <c r="K242" s="39">
        <f>SUMIF('[1]Race 9'!$B:$B,B242,'[1]Race 9'!$H:$H)</f>
        <v>0</v>
      </c>
      <c r="L242" s="39">
        <f>SUMIF('[1]Race 10'!$B:$B,B242,'[1]Race 10'!$H:$H)</f>
        <v>0</v>
      </c>
      <c r="M242" s="39">
        <f>SUMIF('[1]Race 11'!$B:$B,B242,'[1]Race 11'!$H:$H)</f>
        <v>0</v>
      </c>
      <c r="N242" s="39">
        <f>SUMIF('[1]Race 12'!$B:$B,B242,'[1]Race 12'!$H:$H)</f>
        <v>0</v>
      </c>
      <c r="O242" s="39">
        <f>SUMIF('[1]Race 13'!$B:$B,B242,'[1]Race 13'!$H:$H)</f>
        <v>0</v>
      </c>
      <c r="P242" s="39">
        <f>SUMIF('[1]Race 14'!$B:$B,B242,'[1]Race 14'!$H:$H)</f>
        <v>0</v>
      </c>
      <c r="Q242" s="39">
        <f>SUMIF('[1]Race 15'!$B:$B,B242,'[1]Race 15'!$H:$H)</f>
        <v>0</v>
      </c>
      <c r="R242" s="43">
        <f t="shared" ref="R242:R251" si="13">SUM(C242:Q242)</f>
        <v>0</v>
      </c>
      <c r="S242" s="41">
        <f t="shared" ref="S242:S251" si="14">COUNTIF(C242:Q242,"&gt;0")</f>
        <v>0</v>
      </c>
      <c r="T242" s="41">
        <f>SUM(LARGE(C242:Q242,{1,2,3,4,5,6,7,8}))</f>
        <v>0</v>
      </c>
    </row>
    <row r="243" spans="2:25" ht="15" hidden="1" customHeight="1" x14ac:dyDescent="0.2">
      <c r="B243" s="50" t="s">
        <v>110</v>
      </c>
      <c r="C243" s="39">
        <f>SUMIF('[1]Race 1'!$B:$B,B243,'[1]Race 1'!$H:$H)</f>
        <v>0</v>
      </c>
      <c r="D243" s="39">
        <f>SUMIF('[1]Race 2'!$B:$B,B243,'[1]Race 2'!$H:$H)</f>
        <v>0</v>
      </c>
      <c r="E243" s="39">
        <f>SUMIF('[1]Race 3'!$B:$B,B243,'[1]Race 3'!$H:$H)</f>
        <v>0</v>
      </c>
      <c r="F243" s="39">
        <f>SUMIF('[1]Race 4'!$B:$B,B243,'[1]Race 4'!$H:$H)</f>
        <v>0</v>
      </c>
      <c r="G243" s="39">
        <f>SUMIF('[1]Race 5'!$B:$B,B243,'[1]Race 5'!$H:$H)</f>
        <v>0</v>
      </c>
      <c r="H243" s="39">
        <f>SUMIF('[1]Race 6'!$B:$B,B243,'[1]Race 6'!$H:$H)</f>
        <v>0</v>
      </c>
      <c r="I243" s="39">
        <f>SUMIF('[1]Race 7'!$B:$B,B243,'[1]Race 7'!$H:$H)</f>
        <v>0</v>
      </c>
      <c r="J243" s="39">
        <f>SUMIF('[1]Race 8'!$B:$B,B243,'[1]Race 8'!$H:$H)</f>
        <v>0</v>
      </c>
      <c r="K243" s="39">
        <f>SUMIF('[1]Race 9'!$B:$B,B243,'[1]Race 9'!$H:$H)</f>
        <v>0</v>
      </c>
      <c r="L243" s="39">
        <f>SUMIF('[1]Race 10'!$B:$B,B243,'[1]Race 10'!$H:$H)</f>
        <v>0</v>
      </c>
      <c r="M243" s="39">
        <f>SUMIF('[1]Race 11'!$B:$B,B243,'[1]Race 11'!$H:$H)</f>
        <v>0</v>
      </c>
      <c r="N243" s="39">
        <f>SUMIF('[1]Race 12'!$B:$B,B243,'[1]Race 12'!$H:$H)</f>
        <v>0</v>
      </c>
      <c r="O243" s="39">
        <f>SUMIF('[1]Race 13'!$B:$B,B243,'[1]Race 13'!$H:$H)</f>
        <v>0</v>
      </c>
      <c r="P243" s="39">
        <f>SUMIF('[1]Race 14'!$B:$B,B243,'[1]Race 14'!$H:$H)</f>
        <v>0</v>
      </c>
      <c r="Q243" s="39">
        <f>SUMIF('[1]Race 15'!$B:$B,B243,'[1]Race 15'!$H:$H)</f>
        <v>0</v>
      </c>
      <c r="R243" s="43">
        <f t="shared" si="13"/>
        <v>0</v>
      </c>
      <c r="S243" s="41">
        <f t="shared" si="14"/>
        <v>0</v>
      </c>
      <c r="T243" s="41">
        <f>SUM(LARGE(C243:Q243,{1,2,3,4,5,6,7,8}))</f>
        <v>0</v>
      </c>
    </row>
    <row r="244" spans="2:25" ht="15" hidden="1" customHeight="1" x14ac:dyDescent="0.2">
      <c r="B244" s="50" t="s">
        <v>112</v>
      </c>
      <c r="C244" s="39">
        <f>SUMIF('[1]Race 1'!$B:$B,B244,'[1]Race 1'!$H:$H)</f>
        <v>0</v>
      </c>
      <c r="D244" s="39">
        <f>SUMIF('[1]Race 2'!$B:$B,B244,'[1]Race 2'!$H:$H)</f>
        <v>0</v>
      </c>
      <c r="E244" s="39">
        <f>SUMIF('[1]Race 3'!$B:$B,B244,'[1]Race 3'!$H:$H)</f>
        <v>0</v>
      </c>
      <c r="F244" s="39">
        <f>SUMIF('[1]Race 4'!$B:$B,B244,'[1]Race 4'!$H:$H)</f>
        <v>0</v>
      </c>
      <c r="G244" s="39">
        <f>SUMIF('[1]Race 5'!$B:$B,B244,'[1]Race 5'!$H:$H)</f>
        <v>0</v>
      </c>
      <c r="H244" s="39">
        <f>SUMIF('[1]Race 6'!$B:$B,B244,'[1]Race 6'!$H:$H)</f>
        <v>0</v>
      </c>
      <c r="I244" s="39">
        <f>SUMIF('[1]Race 7'!$B:$B,B244,'[1]Race 7'!$H:$H)</f>
        <v>0</v>
      </c>
      <c r="J244" s="39">
        <f>SUMIF('[1]Race 8'!$B:$B,B244,'[1]Race 8'!$H:$H)</f>
        <v>0</v>
      </c>
      <c r="K244" s="39">
        <f>SUMIF('[1]Race 9'!$B:$B,B244,'[1]Race 9'!$H:$H)</f>
        <v>0</v>
      </c>
      <c r="L244" s="39">
        <f>SUMIF('[1]Race 10'!$B:$B,B244,'[1]Race 10'!$H:$H)</f>
        <v>0</v>
      </c>
      <c r="M244" s="39">
        <f>SUMIF('[1]Race 11'!$B:$B,B244,'[1]Race 11'!$H:$H)</f>
        <v>0</v>
      </c>
      <c r="N244" s="39">
        <f>SUMIF('[1]Race 12'!$B:$B,B244,'[1]Race 12'!$H:$H)</f>
        <v>0</v>
      </c>
      <c r="O244" s="39">
        <f>SUMIF('[1]Race 13'!$B:$B,B244,'[1]Race 13'!$H:$H)</f>
        <v>0</v>
      </c>
      <c r="P244" s="39">
        <f>SUMIF('[1]Race 14'!$B:$B,B244,'[1]Race 14'!$H:$H)</f>
        <v>0</v>
      </c>
      <c r="Q244" s="39">
        <f>SUMIF('[1]Race 15'!$B:$B,B244,'[1]Race 15'!$H:$H)</f>
        <v>0</v>
      </c>
      <c r="R244" s="43">
        <f t="shared" si="13"/>
        <v>0</v>
      </c>
      <c r="S244" s="41">
        <f t="shared" si="14"/>
        <v>0</v>
      </c>
      <c r="T244" s="41">
        <f>SUM(LARGE(C244:Q244,{1,2,3,4,5,6,7,8}))</f>
        <v>0</v>
      </c>
    </row>
    <row r="245" spans="2:25" ht="15" hidden="1" customHeight="1" x14ac:dyDescent="0.2">
      <c r="B245" s="50" t="s">
        <v>113</v>
      </c>
      <c r="C245" s="39">
        <f>SUMIF('[1]Race 1'!$B:$B,B245,'[1]Race 1'!$H:$H)</f>
        <v>0</v>
      </c>
      <c r="D245" s="39">
        <f>SUMIF('[1]Race 2'!$B:$B,B245,'[1]Race 2'!$H:$H)</f>
        <v>0</v>
      </c>
      <c r="E245" s="39">
        <f>SUMIF('[1]Race 3'!$B:$B,B245,'[1]Race 3'!$H:$H)</f>
        <v>0</v>
      </c>
      <c r="F245" s="39">
        <f>SUMIF('[1]Race 4'!$B:$B,B245,'[1]Race 4'!$H:$H)</f>
        <v>0</v>
      </c>
      <c r="G245" s="39">
        <f>SUMIF('[1]Race 5'!$B:$B,B245,'[1]Race 5'!$H:$H)</f>
        <v>0</v>
      </c>
      <c r="H245" s="39">
        <f>SUMIF('[1]Race 6'!$B:$B,B245,'[1]Race 6'!$H:$H)</f>
        <v>0</v>
      </c>
      <c r="I245" s="39">
        <f>SUMIF('[1]Race 7'!$B:$B,B245,'[1]Race 7'!$H:$H)</f>
        <v>0</v>
      </c>
      <c r="J245" s="39">
        <f>SUMIF('[1]Race 8'!$B:$B,B245,'[1]Race 8'!$H:$H)</f>
        <v>0</v>
      </c>
      <c r="K245" s="39">
        <f>SUMIF('[1]Race 9'!$B:$B,B245,'[1]Race 9'!$H:$H)</f>
        <v>0</v>
      </c>
      <c r="L245" s="39">
        <f>SUMIF('[1]Race 10'!$B:$B,B245,'[1]Race 10'!$H:$H)</f>
        <v>0</v>
      </c>
      <c r="M245" s="39">
        <f>SUMIF('[1]Race 11'!$B:$B,B245,'[1]Race 11'!$H:$H)</f>
        <v>0</v>
      </c>
      <c r="N245" s="39">
        <f>SUMIF('[1]Race 12'!$B:$B,B245,'[1]Race 12'!$H:$H)</f>
        <v>0</v>
      </c>
      <c r="O245" s="39">
        <f>SUMIF('[1]Race 13'!$B:$B,B245,'[1]Race 13'!$H:$H)</f>
        <v>0</v>
      </c>
      <c r="P245" s="39">
        <f>SUMIF('[1]Race 14'!$B:$B,B245,'[1]Race 14'!$H:$H)</f>
        <v>0</v>
      </c>
      <c r="Q245" s="39">
        <f>SUMIF('[1]Race 15'!$B:$B,B245,'[1]Race 15'!$H:$H)</f>
        <v>0</v>
      </c>
      <c r="R245" s="43">
        <f t="shared" si="13"/>
        <v>0</v>
      </c>
      <c r="S245" s="41">
        <f t="shared" si="14"/>
        <v>0</v>
      </c>
      <c r="T245" s="41">
        <f>SUM(LARGE(C245:Q245,{1,2,3,4,5,6,7,8}))</f>
        <v>0</v>
      </c>
    </row>
    <row r="246" spans="2:25" ht="14.25" hidden="1" customHeight="1" x14ac:dyDescent="0.2">
      <c r="B246" s="29" t="s">
        <v>119</v>
      </c>
      <c r="C246" s="39">
        <f>SUMIF('[1]Race 1'!$B:$B,B246,'[1]Race 1'!$H:$H)</f>
        <v>0</v>
      </c>
      <c r="D246" s="39">
        <f>SUMIF('[1]Race 2'!$B:$B,B246,'[1]Race 2'!$H:$H)</f>
        <v>0</v>
      </c>
      <c r="E246" s="39">
        <f>SUMIF('[1]Race 3'!$B:$B,B246,'[1]Race 3'!$H:$H)</f>
        <v>0</v>
      </c>
      <c r="F246" s="39">
        <f>SUMIF('[1]Race 4'!$B:$B,B246,'[1]Race 4'!$H:$H)</f>
        <v>0</v>
      </c>
      <c r="G246" s="39">
        <f>SUMIF('[1]Race 5'!$B:$B,B246,'[1]Race 5'!$H:$H)</f>
        <v>0</v>
      </c>
      <c r="H246" s="39">
        <f>SUMIF('[1]Race 6'!$B:$B,B246,'[1]Race 6'!$H:$H)</f>
        <v>0</v>
      </c>
      <c r="I246" s="39">
        <f>SUMIF('[1]Race 7'!$B:$B,B246,'[1]Race 7'!$H:$H)</f>
        <v>0</v>
      </c>
      <c r="J246" s="39">
        <f>SUMIF('[1]Race 8'!$B:$B,B246,'[1]Race 8'!$H:$H)</f>
        <v>0</v>
      </c>
      <c r="K246" s="39">
        <f>SUMIF('[1]Race 9'!$B:$B,B246,'[1]Race 9'!$H:$H)</f>
        <v>0</v>
      </c>
      <c r="L246" s="39">
        <f>SUMIF('[1]Race 10'!$B:$B,B246,'[1]Race 10'!$H:$H)</f>
        <v>0</v>
      </c>
      <c r="M246" s="39">
        <f>SUMIF('[1]Race 11'!$B:$B,B246,'[1]Race 11'!$H:$H)</f>
        <v>0</v>
      </c>
      <c r="N246" s="39">
        <f>SUMIF('[1]Race 12'!$B:$B,B246,'[1]Race 12'!$H:$H)</f>
        <v>0</v>
      </c>
      <c r="O246" s="39">
        <f>SUMIF('[1]Race 13'!$B:$B,B246,'[1]Race 13'!$H:$H)</f>
        <v>0</v>
      </c>
      <c r="P246" s="39">
        <f>SUMIF('[1]Race 14'!$B:$B,B246,'[1]Race 14'!$H:$H)</f>
        <v>0</v>
      </c>
      <c r="Q246" s="39">
        <f>SUMIF('[1]Race 15'!$B:$B,B246,'[1]Race 15'!$H:$H)</f>
        <v>0</v>
      </c>
      <c r="R246" s="43">
        <f t="shared" si="13"/>
        <v>0</v>
      </c>
      <c r="S246" s="41">
        <f t="shared" si="14"/>
        <v>0</v>
      </c>
      <c r="T246" s="41">
        <f>SUM(LARGE(C246:Q246,{1,2,3,4,5,6,7,8}))</f>
        <v>0</v>
      </c>
    </row>
    <row r="247" spans="2:25" ht="14.25" hidden="1" customHeight="1" x14ac:dyDescent="0.2">
      <c r="B247" s="29" t="s">
        <v>116</v>
      </c>
      <c r="C247" s="39">
        <f>SUMIF('[1]Race 1'!$B:$B,B247,'[1]Race 1'!$H:$H)</f>
        <v>0</v>
      </c>
      <c r="D247" s="39">
        <f>SUMIF('[1]Race 2'!$B:$B,B247,'[1]Race 2'!$H:$H)</f>
        <v>0</v>
      </c>
      <c r="E247" s="39">
        <f>SUMIF('[1]Race 3'!$B:$B,B247,'[1]Race 3'!$H:$H)</f>
        <v>0</v>
      </c>
      <c r="F247" s="39">
        <f>SUMIF('[1]Race 4'!$B:$B,B247,'[1]Race 4'!$H:$H)</f>
        <v>0</v>
      </c>
      <c r="G247" s="39">
        <f>SUMIF('[1]Race 5'!$B:$B,B247,'[1]Race 5'!$H:$H)</f>
        <v>0</v>
      </c>
      <c r="H247" s="39">
        <f>SUMIF('[1]Race 6'!$B:$B,B247,'[1]Race 6'!$H:$H)</f>
        <v>0</v>
      </c>
      <c r="I247" s="39">
        <f>SUMIF('[1]Race 7'!$B:$B,B247,'[1]Race 7'!$H:$H)</f>
        <v>0</v>
      </c>
      <c r="J247" s="39">
        <f>SUMIF('[1]Race 8'!$B:$B,B247,'[1]Race 8'!$H:$H)</f>
        <v>0</v>
      </c>
      <c r="K247" s="39">
        <f>SUMIF('[1]Race 9'!$B:$B,B247,'[1]Race 9'!$H:$H)</f>
        <v>0</v>
      </c>
      <c r="L247" s="39">
        <f>SUMIF('[1]Race 10'!$B:$B,B247,'[1]Race 10'!$H:$H)</f>
        <v>0</v>
      </c>
      <c r="M247" s="39">
        <f>SUMIF('[1]Race 11'!$B:$B,B247,'[1]Race 11'!$H:$H)</f>
        <v>0</v>
      </c>
      <c r="N247" s="39">
        <f>SUMIF('[1]Race 12'!$B:$B,B247,'[1]Race 12'!$H:$H)</f>
        <v>0</v>
      </c>
      <c r="O247" s="39">
        <f>SUMIF('[1]Race 13'!$B:$B,B247,'[1]Race 13'!$H:$H)</f>
        <v>0</v>
      </c>
      <c r="P247" s="39">
        <f>SUMIF('[1]Race 14'!$B:$B,B247,'[1]Race 14'!$H:$H)</f>
        <v>0</v>
      </c>
      <c r="Q247" s="39">
        <f>SUMIF('[1]Race 15'!$B:$B,B247,'[1]Race 15'!$H:$H)</f>
        <v>0</v>
      </c>
      <c r="R247" s="43">
        <f t="shared" si="13"/>
        <v>0</v>
      </c>
      <c r="S247" s="41">
        <f t="shared" si="14"/>
        <v>0</v>
      </c>
      <c r="T247" s="41">
        <f>SUM(LARGE(C247:Q247,{1,2,3,4,5,6,7,8}))</f>
        <v>0</v>
      </c>
      <c r="Y247" s="46"/>
    </row>
    <row r="248" spans="2:25" ht="14.25" hidden="1" customHeight="1" x14ac:dyDescent="0.2">
      <c r="B248" s="29" t="s">
        <v>118</v>
      </c>
      <c r="C248" s="39">
        <f>SUMIF('[1]Race 1'!$B:$B,B248,'[1]Race 1'!$H:$H)</f>
        <v>0</v>
      </c>
      <c r="D248" s="39">
        <f>SUMIF('[1]Race 2'!$B:$B,B248,'[1]Race 2'!$H:$H)</f>
        <v>0</v>
      </c>
      <c r="E248" s="39">
        <f>SUMIF('[1]Race 3'!$B:$B,B248,'[1]Race 3'!$H:$H)</f>
        <v>0</v>
      </c>
      <c r="F248" s="39">
        <f>SUMIF('[1]Race 4'!$B:$B,B248,'[1]Race 4'!$H:$H)</f>
        <v>0</v>
      </c>
      <c r="G248" s="39">
        <f>SUMIF('[1]Race 5'!$B:$B,B248,'[1]Race 5'!$H:$H)</f>
        <v>0</v>
      </c>
      <c r="H248" s="39">
        <f>SUMIF('[1]Race 6'!$B:$B,B248,'[1]Race 6'!$H:$H)</f>
        <v>0</v>
      </c>
      <c r="I248" s="39">
        <f>SUMIF('[1]Race 7'!$B:$B,B248,'[1]Race 7'!$H:$H)</f>
        <v>0</v>
      </c>
      <c r="J248" s="39">
        <f>SUMIF('[1]Race 8'!$B:$B,B248,'[1]Race 8'!$H:$H)</f>
        <v>0</v>
      </c>
      <c r="K248" s="39">
        <f>SUMIF('[1]Race 9'!$B:$B,B248,'[1]Race 9'!$H:$H)</f>
        <v>0</v>
      </c>
      <c r="L248" s="39">
        <f>SUMIF('[1]Race 10'!$B:$B,B248,'[1]Race 10'!$H:$H)</f>
        <v>0</v>
      </c>
      <c r="M248" s="39">
        <f>SUMIF('[1]Race 11'!$B:$B,B248,'[1]Race 11'!$H:$H)</f>
        <v>0</v>
      </c>
      <c r="N248" s="39">
        <f>SUMIF('[1]Race 12'!$B:$B,B248,'[1]Race 12'!$H:$H)</f>
        <v>0</v>
      </c>
      <c r="O248" s="39">
        <f>SUMIF('[1]Race 13'!$B:$B,B248,'[1]Race 13'!$H:$H)</f>
        <v>0</v>
      </c>
      <c r="P248" s="39">
        <f>SUMIF('[1]Race 14'!$B:$B,B248,'[1]Race 14'!$H:$H)</f>
        <v>0</v>
      </c>
      <c r="Q248" s="39">
        <f>SUMIF('[1]Race 15'!$B:$B,B248,'[1]Race 15'!$H:$H)</f>
        <v>0</v>
      </c>
      <c r="R248" s="43">
        <f t="shared" si="13"/>
        <v>0</v>
      </c>
      <c r="S248" s="41">
        <f t="shared" si="14"/>
        <v>0</v>
      </c>
      <c r="T248" s="41">
        <f>SUM(LARGE(C248:Q248,{1,2,3,4,5,6,7,8}))</f>
        <v>0</v>
      </c>
      <c r="U248" s="4"/>
    </row>
    <row r="249" spans="2:25" ht="14.25" hidden="1" customHeight="1" x14ac:dyDescent="0.2">
      <c r="B249" s="29" t="s">
        <v>120</v>
      </c>
      <c r="C249" s="39">
        <f>SUMIF('[1]Race 1'!$B:$B,B249,'[1]Race 1'!$H:$H)</f>
        <v>0</v>
      </c>
      <c r="D249" s="39">
        <f>SUMIF('[1]Race 2'!$B:$B,B249,'[1]Race 2'!$H:$H)</f>
        <v>0</v>
      </c>
      <c r="E249" s="39">
        <f>SUMIF('[1]Race 3'!$B:$B,B249,'[1]Race 3'!$H:$H)</f>
        <v>0</v>
      </c>
      <c r="F249" s="39">
        <f>SUMIF('[1]Race 4'!$B:$B,B249,'[1]Race 4'!$H:$H)</f>
        <v>0</v>
      </c>
      <c r="G249" s="39">
        <f>SUMIF('[1]Race 5'!$B:$B,B249,'[1]Race 5'!$H:$H)</f>
        <v>0</v>
      </c>
      <c r="H249" s="39">
        <f>SUMIF('[1]Race 6'!$B:$B,B249,'[1]Race 6'!$H:$H)</f>
        <v>0</v>
      </c>
      <c r="I249" s="39">
        <f>SUMIF('[1]Race 7'!$B:$B,B249,'[1]Race 7'!$H:$H)</f>
        <v>0</v>
      </c>
      <c r="J249" s="39">
        <f>SUMIF('[1]Race 8'!$B:$B,B249,'[1]Race 8'!$H:$H)</f>
        <v>0</v>
      </c>
      <c r="K249" s="39">
        <f>SUMIF('[1]Race 9'!$B:$B,B249,'[1]Race 9'!$H:$H)</f>
        <v>0</v>
      </c>
      <c r="L249" s="39">
        <f>SUMIF('[1]Race 10'!$B:$B,B249,'[1]Race 10'!$H:$H)</f>
        <v>0</v>
      </c>
      <c r="M249" s="39">
        <f>SUMIF('[1]Race 11'!$B:$B,B249,'[1]Race 11'!$H:$H)</f>
        <v>0</v>
      </c>
      <c r="N249" s="39">
        <f>SUMIF('[1]Race 12'!$B:$B,B249,'[1]Race 12'!$H:$H)</f>
        <v>0</v>
      </c>
      <c r="O249" s="39">
        <f>SUMIF('[1]Race 13'!$B:$B,B249,'[1]Race 13'!$H:$H)</f>
        <v>0</v>
      </c>
      <c r="P249" s="39">
        <f>SUMIF('[1]Race 14'!$B:$B,B249,'[1]Race 14'!$H:$H)</f>
        <v>0</v>
      </c>
      <c r="Q249" s="39">
        <f>SUMIF('[1]Race 15'!$B:$B,B249,'[1]Race 15'!$H:$H)</f>
        <v>0</v>
      </c>
      <c r="R249" s="43">
        <f t="shared" si="13"/>
        <v>0</v>
      </c>
      <c r="S249" s="41">
        <f t="shared" si="14"/>
        <v>0</v>
      </c>
      <c r="T249" s="41">
        <f>SUM(LARGE(C249:Q249,{1,2,3,4,5,6,7,8}))</f>
        <v>0</v>
      </c>
      <c r="U249" s="4"/>
      <c r="Y249" s="46"/>
    </row>
    <row r="250" spans="2:25" ht="14.25" hidden="1" customHeight="1" x14ac:dyDescent="0.2">
      <c r="B250" s="29" t="s">
        <v>122</v>
      </c>
      <c r="C250" s="39">
        <f>SUMIF('[1]Race 1'!$B:$B,B250,'[1]Race 1'!$H:$H)</f>
        <v>0</v>
      </c>
      <c r="D250" s="39">
        <f>SUMIF('[1]Race 2'!$B:$B,B250,'[1]Race 2'!$H:$H)</f>
        <v>0</v>
      </c>
      <c r="E250" s="39">
        <f>SUMIF('[1]Race 3'!$B:$B,B250,'[1]Race 3'!$H:$H)</f>
        <v>0</v>
      </c>
      <c r="F250" s="39">
        <f>SUMIF('[1]Race 4'!$B:$B,B250,'[1]Race 4'!$H:$H)</f>
        <v>0</v>
      </c>
      <c r="G250" s="39">
        <f>SUMIF('[1]Race 5'!$B:$B,B250,'[1]Race 5'!$H:$H)</f>
        <v>0</v>
      </c>
      <c r="H250" s="39">
        <f>SUMIF('[1]Race 6'!$B:$B,B250,'[1]Race 6'!$H:$H)</f>
        <v>0</v>
      </c>
      <c r="I250" s="39">
        <f>SUMIF('[1]Race 7'!$B:$B,B250,'[1]Race 7'!$H:$H)</f>
        <v>0</v>
      </c>
      <c r="J250" s="39">
        <f>SUMIF('[1]Race 8'!$B:$B,B250,'[1]Race 8'!$H:$H)</f>
        <v>0</v>
      </c>
      <c r="K250" s="39">
        <f>SUMIF('[1]Race 9'!$B:$B,B250,'[1]Race 9'!$H:$H)</f>
        <v>0</v>
      </c>
      <c r="L250" s="39">
        <f>SUMIF('[1]Race 10'!$B:$B,B250,'[1]Race 10'!$H:$H)</f>
        <v>0</v>
      </c>
      <c r="M250" s="39">
        <f>SUMIF('[1]Race 11'!$B:$B,B250,'[1]Race 11'!$H:$H)</f>
        <v>0</v>
      </c>
      <c r="N250" s="39">
        <f>SUMIF('[1]Race 12'!$B:$B,B250,'[1]Race 12'!$H:$H)</f>
        <v>0</v>
      </c>
      <c r="O250" s="39">
        <f>SUMIF('[1]Race 13'!$B:$B,B250,'[1]Race 13'!$H:$H)</f>
        <v>0</v>
      </c>
      <c r="P250" s="39">
        <f>SUMIF('[1]Race 14'!$B:$B,B250,'[1]Race 14'!$H:$H)</f>
        <v>0</v>
      </c>
      <c r="Q250" s="39">
        <f>SUMIF('[1]Race 15'!$B:$B,B250,'[1]Race 15'!$H:$H)</f>
        <v>0</v>
      </c>
      <c r="R250" s="43">
        <f t="shared" si="13"/>
        <v>0</v>
      </c>
      <c r="S250" s="41">
        <f t="shared" si="14"/>
        <v>0</v>
      </c>
      <c r="T250" s="41">
        <f>SUM(LARGE(C250:Q250,{1,2,3,4,5,6,7,8}))</f>
        <v>0</v>
      </c>
    </row>
    <row r="251" spans="2:25" ht="15" hidden="1" customHeight="1" x14ac:dyDescent="0.2">
      <c r="B251" s="24" t="s">
        <v>123</v>
      </c>
      <c r="C251" s="39">
        <f>SUMIF('[1]Race 1'!$B:$B,B251,'[1]Race 1'!$H:$H)</f>
        <v>0</v>
      </c>
      <c r="D251" s="39">
        <f>SUMIF('[1]Race 2'!$B:$B,B251,'[1]Race 2'!$H:$H)</f>
        <v>0</v>
      </c>
      <c r="E251" s="39">
        <f>SUMIF('[1]Race 3'!$B:$B,B251,'[1]Race 3'!$H:$H)</f>
        <v>0</v>
      </c>
      <c r="F251" s="39">
        <f>SUMIF('[1]Race 4'!$B:$B,B251,'[1]Race 4'!$H:$H)</f>
        <v>0</v>
      </c>
      <c r="G251" s="39">
        <f>SUMIF('[1]Race 5'!$B:$B,B251,'[1]Race 5'!$H:$H)</f>
        <v>0</v>
      </c>
      <c r="H251" s="39">
        <f>SUMIF('[1]Race 6'!$B:$B,B251,'[1]Race 6'!$H:$H)</f>
        <v>0</v>
      </c>
      <c r="I251" s="39">
        <f>SUMIF('[1]Race 7'!$B:$B,B251,'[1]Race 7'!$H:$H)</f>
        <v>0</v>
      </c>
      <c r="J251" s="39">
        <f>SUMIF('[1]Race 8'!$B:$B,B251,'[1]Race 8'!$H:$H)</f>
        <v>0</v>
      </c>
      <c r="K251" s="39">
        <f>SUMIF('[1]Race 9'!$B:$B,B251,'[1]Race 9'!$H:$H)</f>
        <v>0</v>
      </c>
      <c r="L251" s="39">
        <f>SUMIF('[1]Race 10'!$B:$B,B251,'[1]Race 10'!$H:$H)</f>
        <v>0</v>
      </c>
      <c r="M251" s="39">
        <f>SUMIF('[1]Race 11'!$B:$B,B251,'[1]Race 11'!$H:$H)</f>
        <v>0</v>
      </c>
      <c r="N251" s="39">
        <f>SUMIF('[1]Race 12'!$B:$B,B251,'[1]Race 12'!$H:$H)</f>
        <v>0</v>
      </c>
      <c r="O251" s="39">
        <f>SUMIF('[1]Race 13'!$B:$B,B251,'[1]Race 13'!$H:$H)</f>
        <v>0</v>
      </c>
      <c r="P251" s="39">
        <f>SUMIF('[1]Race 14'!$B:$B,B251,'[1]Race 14'!$H:$H)</f>
        <v>0</v>
      </c>
      <c r="Q251" s="39">
        <f>SUMIF('[1]Race 15'!$B:$B,B251,'[1]Race 15'!$H:$H)</f>
        <v>0</v>
      </c>
      <c r="R251" s="43">
        <f t="shared" si="13"/>
        <v>0</v>
      </c>
      <c r="S251" s="41">
        <f t="shared" si="14"/>
        <v>0</v>
      </c>
      <c r="T251" s="41">
        <f>SUM(LARGE(C251:Q251,{1,2,3,4,5,6,7,8}))</f>
        <v>0</v>
      </c>
      <c r="U251" s="33"/>
      <c r="V251" s="33"/>
      <c r="Y251" s="46"/>
    </row>
    <row r="252" spans="2:25" ht="15" customHeight="1" x14ac:dyDescent="0.15">
      <c r="B252" s="51"/>
      <c r="D252" s="52"/>
      <c r="E252" s="53"/>
      <c r="F252" s="12"/>
      <c r="H252" s="12"/>
      <c r="I252" s="54"/>
      <c r="J252" s="55"/>
      <c r="K252" s="54"/>
      <c r="L252" s="54"/>
      <c r="M252" s="54"/>
      <c r="N252" s="54"/>
      <c r="O252" s="54"/>
      <c r="P252" s="54"/>
      <c r="Q252" s="54"/>
      <c r="U252" s="4"/>
    </row>
    <row r="253" spans="2:25" ht="12.75" customHeight="1" x14ac:dyDescent="0.15">
      <c r="B253" s="51"/>
      <c r="C253" s="56"/>
      <c r="D253" s="57"/>
      <c r="E253" s="58"/>
      <c r="F253" s="54"/>
      <c r="G253" s="55"/>
      <c r="H253" s="54"/>
      <c r="I253" s="54"/>
      <c r="J253" s="55"/>
      <c r="K253" s="54"/>
      <c r="L253" s="54"/>
      <c r="M253" s="54"/>
      <c r="N253" s="54"/>
      <c r="O253" s="54"/>
      <c r="P253" s="54"/>
      <c r="Q253" s="54"/>
      <c r="U253" s="4"/>
    </row>
    <row r="254" spans="2:25" ht="12.75" customHeight="1" x14ac:dyDescent="0.15">
      <c r="B254" s="54"/>
      <c r="C254" s="56"/>
      <c r="D254" s="57"/>
      <c r="E254" s="58"/>
      <c r="F254" s="54"/>
      <c r="G254" s="55"/>
      <c r="H254" s="54"/>
      <c r="I254" s="54"/>
      <c r="J254" s="55"/>
      <c r="K254" s="54"/>
      <c r="L254" s="54"/>
      <c r="M254" s="54"/>
      <c r="N254" s="54"/>
      <c r="O254" s="54"/>
      <c r="P254" s="54"/>
      <c r="Q254" s="54"/>
      <c r="U254" s="4"/>
    </row>
    <row r="255" spans="2:25" ht="12.75" customHeight="1" x14ac:dyDescent="0.15">
      <c r="D255" s="12"/>
      <c r="E255" s="12"/>
      <c r="I255" s="54"/>
      <c r="J255" s="55"/>
      <c r="K255" s="54"/>
      <c r="L255" s="54"/>
      <c r="M255" s="54"/>
      <c r="N255" s="54"/>
      <c r="O255" s="54"/>
      <c r="P255" s="54"/>
      <c r="Q255" s="54"/>
      <c r="U255" s="4"/>
    </row>
    <row r="256" spans="2:25" ht="12.75" customHeight="1" x14ac:dyDescent="0.15">
      <c r="D256" s="12"/>
      <c r="E256" s="12"/>
      <c r="F256" s="12"/>
      <c r="H256" s="12"/>
      <c r="I256" s="54"/>
      <c r="J256" s="55"/>
      <c r="K256" s="54"/>
      <c r="L256" s="54"/>
      <c r="M256" s="54"/>
      <c r="N256" s="54"/>
      <c r="O256" s="54"/>
      <c r="P256" s="54"/>
      <c r="Q256" s="54"/>
      <c r="U256" s="4"/>
    </row>
    <row r="257" spans="2:21" ht="12.75" customHeight="1" x14ac:dyDescent="0.15">
      <c r="B257" s="4"/>
      <c r="C257" s="56"/>
      <c r="D257" s="52"/>
      <c r="E257" s="53"/>
      <c r="F257" s="12"/>
      <c r="H257" s="12"/>
      <c r="I257" s="54"/>
      <c r="J257" s="55"/>
      <c r="K257" s="54"/>
      <c r="L257" s="54"/>
      <c r="M257" s="54"/>
      <c r="N257" s="54"/>
      <c r="O257" s="54"/>
      <c r="P257" s="54"/>
      <c r="Q257" s="54"/>
      <c r="U257" s="4"/>
    </row>
    <row r="258" spans="2:21" ht="12.75" customHeight="1" x14ac:dyDescent="0.15">
      <c r="B258" s="4"/>
      <c r="D258" s="52"/>
      <c r="E258" s="53"/>
      <c r="F258" s="12"/>
      <c r="H258" s="12"/>
      <c r="I258" s="54"/>
      <c r="J258" s="55"/>
      <c r="K258" s="54"/>
      <c r="L258" s="4"/>
      <c r="M258" s="4"/>
      <c r="N258" s="4"/>
      <c r="O258" s="54"/>
      <c r="P258" s="54"/>
      <c r="Q258" s="54"/>
      <c r="U258" s="4"/>
    </row>
    <row r="259" spans="2:21" ht="12.75" customHeight="1" x14ac:dyDescent="0.15">
      <c r="B259" s="4"/>
      <c r="D259" s="52"/>
      <c r="E259" s="53"/>
      <c r="F259" s="12"/>
      <c r="H259" s="12"/>
      <c r="I259" s="54"/>
      <c r="J259" s="55"/>
      <c r="K259" s="54"/>
      <c r="L259" s="4"/>
      <c r="M259" s="4"/>
      <c r="N259" s="4"/>
      <c r="O259" s="54"/>
      <c r="P259" s="54"/>
      <c r="Q259" s="54"/>
      <c r="U259" s="4"/>
    </row>
    <row r="260" spans="2:21" ht="12.75" customHeight="1" x14ac:dyDescent="0.15">
      <c r="B260" s="4"/>
      <c r="D260" s="52"/>
      <c r="E260" s="53"/>
      <c r="F260" s="12"/>
      <c r="H260" s="12"/>
      <c r="I260" s="54"/>
      <c r="J260" s="55"/>
      <c r="K260" s="54"/>
      <c r="L260" s="4"/>
      <c r="M260" s="4"/>
      <c r="N260" s="4"/>
      <c r="O260" s="54"/>
      <c r="P260" s="54"/>
      <c r="Q260" s="54"/>
      <c r="U260" s="4"/>
    </row>
    <row r="261" spans="2:21" ht="12.75" customHeight="1" x14ac:dyDescent="0.15">
      <c r="B261" s="4"/>
      <c r="D261" s="52"/>
      <c r="E261" s="53"/>
      <c r="F261" s="12"/>
      <c r="H261" s="12"/>
      <c r="I261" s="54"/>
      <c r="J261" s="55"/>
      <c r="K261" s="54"/>
      <c r="L261" s="4"/>
      <c r="M261" s="4"/>
      <c r="N261" s="4"/>
      <c r="O261" s="54"/>
      <c r="P261" s="54"/>
      <c r="Q261" s="54"/>
      <c r="U261" s="4"/>
    </row>
    <row r="262" spans="2:21" ht="12.75" customHeight="1" x14ac:dyDescent="0.15">
      <c r="B262" s="4"/>
      <c r="D262" s="52"/>
      <c r="E262" s="53"/>
      <c r="F262" s="12"/>
      <c r="H262" s="12"/>
      <c r="I262" s="54"/>
      <c r="J262" s="55"/>
      <c r="K262" s="54"/>
      <c r="L262" s="4"/>
      <c r="M262" s="4"/>
      <c r="N262" s="4"/>
      <c r="O262" s="54"/>
      <c r="P262" s="54"/>
      <c r="Q262" s="54"/>
      <c r="U262" s="4"/>
    </row>
    <row r="263" spans="2:21" ht="12.75" customHeight="1" x14ac:dyDescent="0.15">
      <c r="B263" s="4"/>
      <c r="D263" s="52"/>
      <c r="E263" s="53"/>
      <c r="F263" s="12"/>
      <c r="H263" s="12"/>
      <c r="I263" s="54"/>
      <c r="J263" s="55"/>
      <c r="K263" s="54"/>
      <c r="L263" s="54"/>
      <c r="M263" s="54"/>
      <c r="N263" s="54"/>
      <c r="O263" s="54"/>
      <c r="P263" s="54"/>
      <c r="Q263" s="54"/>
      <c r="U263" s="4"/>
    </row>
    <row r="264" spans="2:21" ht="12.75" customHeight="1" x14ac:dyDescent="0.15">
      <c r="B264" s="4"/>
      <c r="D264" s="52"/>
      <c r="E264" s="53"/>
      <c r="F264" s="12"/>
      <c r="H264" s="12"/>
      <c r="I264" s="54"/>
      <c r="J264" s="55"/>
      <c r="K264" s="54"/>
      <c r="L264" s="54"/>
      <c r="M264" s="54"/>
      <c r="N264" s="54"/>
      <c r="O264" s="54"/>
      <c r="P264" s="54"/>
      <c r="Q264" s="54"/>
      <c r="U264" s="4"/>
    </row>
    <row r="265" spans="2:21" ht="12.75" customHeight="1" x14ac:dyDescent="0.15">
      <c r="B265" s="4"/>
      <c r="D265" s="52"/>
      <c r="E265" s="53"/>
      <c r="F265" s="12"/>
      <c r="H265" s="12"/>
      <c r="I265" s="54"/>
      <c r="J265" s="55"/>
      <c r="K265" s="54"/>
      <c r="L265" s="54"/>
      <c r="M265" s="54"/>
      <c r="N265" s="54"/>
      <c r="O265" s="54"/>
      <c r="P265" s="54"/>
      <c r="Q265" s="54"/>
      <c r="U265" s="4"/>
    </row>
    <row r="266" spans="2:21" ht="12.75" customHeight="1" x14ac:dyDescent="0.15">
      <c r="B266" s="4"/>
      <c r="D266" s="52"/>
      <c r="E266" s="53"/>
      <c r="F266" s="12"/>
      <c r="H266" s="12"/>
      <c r="I266" s="54"/>
      <c r="J266" s="55"/>
      <c r="K266" s="54"/>
      <c r="L266" s="54"/>
      <c r="M266" s="54"/>
      <c r="N266" s="54"/>
      <c r="O266" s="54"/>
      <c r="P266" s="54"/>
      <c r="Q266" s="54"/>
      <c r="U266" s="4"/>
    </row>
    <row r="267" spans="2:21" ht="12.75" customHeight="1" x14ac:dyDescent="0.15">
      <c r="B267" s="54"/>
      <c r="C267" s="56"/>
      <c r="D267" s="57"/>
      <c r="E267" s="58"/>
      <c r="F267" s="54"/>
      <c r="G267" s="55"/>
      <c r="H267" s="54"/>
      <c r="I267" s="54"/>
      <c r="J267" s="55"/>
      <c r="K267" s="54"/>
      <c r="L267" s="54"/>
      <c r="M267" s="54"/>
      <c r="N267" s="54"/>
      <c r="O267" s="54"/>
      <c r="P267" s="54"/>
      <c r="Q267" s="54"/>
      <c r="U267" s="4"/>
    </row>
    <row r="268" spans="2:21" ht="12.75" customHeight="1" x14ac:dyDescent="0.15">
      <c r="B268" s="54"/>
      <c r="C268" s="56"/>
      <c r="D268" s="57"/>
      <c r="E268" s="58"/>
      <c r="F268" s="54"/>
      <c r="G268" s="55"/>
      <c r="H268" s="54"/>
      <c r="I268" s="54"/>
      <c r="J268" s="55"/>
      <c r="K268" s="54"/>
      <c r="L268" s="54"/>
      <c r="M268" s="54"/>
      <c r="N268" s="54"/>
      <c r="O268" s="54"/>
      <c r="P268" s="54"/>
      <c r="Q268" s="54"/>
      <c r="U268" s="4"/>
    </row>
    <row r="269" spans="2:21" ht="12.75" customHeight="1" x14ac:dyDescent="0.15">
      <c r="B269" s="54"/>
      <c r="C269" s="56"/>
      <c r="D269" s="57"/>
      <c r="E269" s="58"/>
      <c r="F269" s="54"/>
      <c r="G269" s="55"/>
      <c r="H269" s="54"/>
      <c r="I269" s="54"/>
      <c r="J269" s="55"/>
      <c r="K269" s="54"/>
      <c r="L269" s="54"/>
      <c r="M269" s="54"/>
      <c r="N269" s="54"/>
      <c r="O269" s="54"/>
      <c r="P269" s="54"/>
      <c r="Q269" s="54"/>
      <c r="U269" s="4"/>
    </row>
    <row r="270" spans="2:21" ht="12.75" customHeight="1" x14ac:dyDescent="0.15">
      <c r="B270" s="51"/>
      <c r="C270" s="56"/>
      <c r="D270" s="57"/>
      <c r="E270" s="58"/>
      <c r="F270" s="54"/>
      <c r="G270" s="55"/>
      <c r="H270" s="54"/>
      <c r="I270" s="54"/>
      <c r="J270" s="55"/>
      <c r="K270" s="54"/>
      <c r="L270" s="54"/>
      <c r="M270" s="54"/>
      <c r="N270" s="54"/>
      <c r="O270" s="54"/>
      <c r="P270" s="54"/>
      <c r="Q270" s="54"/>
      <c r="U270" s="4"/>
    </row>
    <row r="271" spans="2:21" ht="12.75" customHeight="1" x14ac:dyDescent="0.15">
      <c r="B271" s="54"/>
      <c r="C271" s="56"/>
      <c r="D271" s="57"/>
      <c r="E271" s="58"/>
      <c r="F271" s="54"/>
      <c r="G271" s="55"/>
      <c r="H271" s="54"/>
      <c r="I271" s="54"/>
      <c r="J271" s="55"/>
      <c r="K271" s="54"/>
      <c r="L271" s="54"/>
      <c r="M271" s="54"/>
      <c r="N271" s="54"/>
      <c r="O271" s="54"/>
      <c r="P271" s="54"/>
      <c r="Q271" s="54"/>
      <c r="U271" s="4"/>
    </row>
    <row r="272" spans="2:21" ht="12.75" customHeight="1" x14ac:dyDescent="0.15">
      <c r="D272" s="12"/>
      <c r="E272" s="12"/>
      <c r="I272" s="54"/>
      <c r="J272" s="55"/>
      <c r="K272" s="54"/>
      <c r="L272" s="54"/>
      <c r="M272" s="54"/>
      <c r="N272" s="54"/>
      <c r="O272" s="54"/>
      <c r="P272" s="54"/>
      <c r="Q272" s="54"/>
      <c r="U272" s="4"/>
    </row>
    <row r="273" spans="2:21" ht="12.75" customHeight="1" x14ac:dyDescent="0.15">
      <c r="D273" s="12"/>
      <c r="E273" s="12"/>
      <c r="F273" s="12"/>
      <c r="H273" s="12"/>
      <c r="I273" s="54"/>
      <c r="J273" s="55"/>
      <c r="K273" s="54"/>
      <c r="L273" s="54"/>
      <c r="M273" s="54"/>
      <c r="N273" s="54"/>
      <c r="O273" s="54"/>
      <c r="P273" s="54"/>
      <c r="Q273" s="54"/>
      <c r="U273" s="4"/>
    </row>
    <row r="274" spans="2:21" ht="12.75" customHeight="1" x14ac:dyDescent="0.15">
      <c r="B274" s="4"/>
      <c r="D274" s="52"/>
      <c r="E274" s="53"/>
      <c r="F274" s="12"/>
      <c r="H274" s="12"/>
      <c r="I274" s="54"/>
      <c r="J274" s="55"/>
      <c r="K274" s="54"/>
      <c r="L274" s="54"/>
      <c r="M274" s="54"/>
      <c r="N274" s="54"/>
      <c r="O274" s="54"/>
      <c r="P274" s="54"/>
      <c r="Q274" s="54"/>
      <c r="U274" s="4"/>
    </row>
    <row r="275" spans="2:21" ht="12.75" customHeight="1" x14ac:dyDescent="0.15">
      <c r="B275" s="4"/>
      <c r="D275" s="52"/>
      <c r="E275" s="53"/>
      <c r="F275" s="12"/>
      <c r="H275" s="12"/>
      <c r="I275" s="54"/>
      <c r="J275" s="55"/>
      <c r="K275" s="54"/>
      <c r="L275" s="54"/>
      <c r="M275" s="54"/>
      <c r="N275" s="54"/>
      <c r="O275" s="54"/>
      <c r="P275" s="54"/>
      <c r="Q275" s="54"/>
      <c r="U275" s="4"/>
    </row>
    <row r="276" spans="2:21" ht="12.75" customHeight="1" x14ac:dyDescent="0.15">
      <c r="B276" s="4"/>
      <c r="D276" s="52"/>
      <c r="E276" s="53"/>
      <c r="F276" s="12"/>
      <c r="H276" s="12"/>
      <c r="I276" s="54"/>
      <c r="J276" s="55"/>
      <c r="K276" s="54"/>
      <c r="L276" s="54"/>
      <c r="M276" s="54"/>
      <c r="N276" s="54"/>
      <c r="O276" s="54"/>
      <c r="P276" s="54"/>
      <c r="Q276" s="54"/>
      <c r="U276" s="4"/>
    </row>
    <row r="277" spans="2:21" ht="12.75" customHeight="1" x14ac:dyDescent="0.15">
      <c r="B277" s="4"/>
      <c r="D277" s="52"/>
      <c r="E277" s="53"/>
      <c r="F277" s="12"/>
      <c r="H277" s="12"/>
      <c r="I277" s="54"/>
      <c r="J277" s="55"/>
      <c r="K277" s="54"/>
      <c r="L277" s="54"/>
      <c r="M277" s="54"/>
      <c r="N277" s="54"/>
      <c r="O277" s="54"/>
      <c r="P277" s="54"/>
      <c r="Q277" s="54"/>
      <c r="U277" s="4"/>
    </row>
    <row r="278" spans="2:21" ht="12.75" customHeight="1" x14ac:dyDescent="0.15">
      <c r="B278" s="4"/>
      <c r="D278" s="52"/>
      <c r="E278" s="53"/>
      <c r="F278" s="12"/>
      <c r="H278" s="12"/>
      <c r="I278" s="54"/>
      <c r="J278" s="55"/>
      <c r="K278" s="54"/>
      <c r="L278" s="54"/>
      <c r="M278" s="54"/>
      <c r="N278" s="54"/>
      <c r="O278" s="54"/>
      <c r="P278" s="54"/>
      <c r="Q278" s="54"/>
      <c r="U278" s="4"/>
    </row>
    <row r="279" spans="2:21" ht="12.75" customHeight="1" x14ac:dyDescent="0.15">
      <c r="B279" s="4"/>
      <c r="D279" s="52"/>
      <c r="E279" s="53"/>
      <c r="F279" s="12"/>
      <c r="H279" s="12"/>
      <c r="I279" s="54"/>
      <c r="J279" s="55"/>
      <c r="K279" s="54"/>
      <c r="L279" s="54"/>
      <c r="M279" s="54"/>
      <c r="N279" s="54"/>
      <c r="O279" s="54"/>
      <c r="P279" s="54"/>
      <c r="Q279" s="54"/>
      <c r="U279" s="4"/>
    </row>
    <row r="280" spans="2:21" ht="12.75" customHeight="1" x14ac:dyDescent="0.15">
      <c r="B280" s="4"/>
      <c r="D280" s="52"/>
      <c r="E280" s="53"/>
      <c r="F280" s="12"/>
      <c r="H280" s="12"/>
      <c r="I280" s="54"/>
      <c r="J280" s="55"/>
      <c r="K280" s="54"/>
      <c r="L280" s="54"/>
      <c r="M280" s="54"/>
      <c r="N280" s="54"/>
      <c r="O280" s="54"/>
      <c r="P280" s="54"/>
      <c r="Q280" s="54"/>
      <c r="U280" s="4"/>
    </row>
    <row r="281" spans="2:21" ht="12.75" customHeight="1" x14ac:dyDescent="0.15">
      <c r="B281" s="4"/>
      <c r="D281" s="52"/>
      <c r="E281" s="53"/>
      <c r="F281" s="12"/>
      <c r="H281" s="12"/>
      <c r="I281" s="54"/>
      <c r="J281" s="55"/>
      <c r="K281" s="54"/>
      <c r="L281" s="54"/>
      <c r="M281" s="54"/>
      <c r="N281" s="54"/>
      <c r="O281" s="54"/>
      <c r="P281" s="54"/>
      <c r="Q281" s="54"/>
      <c r="U281" s="4"/>
    </row>
    <row r="282" spans="2:21" ht="12.75" customHeight="1" x14ac:dyDescent="0.15">
      <c r="B282" s="4"/>
      <c r="C282" s="56"/>
      <c r="D282" s="52"/>
      <c r="E282" s="53"/>
      <c r="F282" s="12"/>
      <c r="H282" s="12"/>
      <c r="I282" s="54"/>
      <c r="J282" s="55"/>
      <c r="K282" s="54"/>
      <c r="L282" s="54"/>
      <c r="M282" s="54"/>
      <c r="N282" s="54"/>
      <c r="O282" s="54"/>
      <c r="P282" s="54"/>
      <c r="Q282" s="54"/>
      <c r="U282" s="4"/>
    </row>
    <row r="283" spans="2:21" ht="12.75" customHeight="1" x14ac:dyDescent="0.15">
      <c r="B283" s="4"/>
      <c r="D283" s="52"/>
      <c r="E283" s="53"/>
      <c r="F283" s="12"/>
      <c r="H283" s="12"/>
      <c r="I283" s="54"/>
      <c r="J283" s="55"/>
      <c r="K283" s="54"/>
      <c r="L283" s="54"/>
      <c r="M283" s="54"/>
      <c r="N283" s="54"/>
      <c r="O283" s="54"/>
      <c r="P283" s="54"/>
      <c r="Q283" s="54"/>
      <c r="U283" s="4"/>
    </row>
    <row r="284" spans="2:21" ht="12.75" customHeight="1" x14ac:dyDescent="0.15">
      <c r="B284" s="4"/>
      <c r="D284" s="52"/>
      <c r="E284" s="53"/>
      <c r="F284" s="12"/>
      <c r="H284" s="12"/>
      <c r="I284" s="54"/>
      <c r="J284" s="55"/>
      <c r="K284" s="54"/>
      <c r="L284" s="54"/>
      <c r="M284" s="54"/>
      <c r="N284" s="54"/>
      <c r="O284" s="54"/>
      <c r="P284" s="54"/>
      <c r="Q284" s="54"/>
      <c r="U284" s="4"/>
    </row>
    <row r="285" spans="2:21" ht="12.75" customHeight="1" x14ac:dyDescent="0.15">
      <c r="B285" s="54"/>
      <c r="C285" s="56"/>
      <c r="D285" s="57"/>
      <c r="E285" s="58"/>
      <c r="F285" s="54"/>
      <c r="G285" s="55"/>
      <c r="H285" s="54"/>
      <c r="I285" s="54"/>
      <c r="J285" s="55"/>
      <c r="K285" s="54"/>
      <c r="L285" s="54"/>
      <c r="M285" s="54"/>
      <c r="N285" s="54"/>
      <c r="O285" s="54"/>
      <c r="P285" s="54"/>
      <c r="Q285" s="54"/>
      <c r="U285" s="4"/>
    </row>
    <row r="286" spans="2:21" ht="12.75" customHeight="1" x14ac:dyDescent="0.15">
      <c r="B286" s="54"/>
      <c r="C286" s="56"/>
      <c r="D286" s="57"/>
      <c r="E286" s="58"/>
      <c r="F286" s="54"/>
      <c r="G286" s="55"/>
      <c r="H286" s="54"/>
      <c r="I286" s="54"/>
      <c r="J286" s="55"/>
      <c r="K286" s="54"/>
      <c r="L286" s="54"/>
      <c r="M286" s="54"/>
      <c r="N286" s="54"/>
      <c r="O286" s="54"/>
      <c r="P286" s="54"/>
      <c r="Q286" s="54"/>
      <c r="U286" s="4"/>
    </row>
    <row r="287" spans="2:21" ht="12.75" customHeight="1" x14ac:dyDescent="0.15">
      <c r="B287" s="54"/>
      <c r="C287" s="56"/>
      <c r="D287" s="57"/>
      <c r="E287" s="58"/>
      <c r="F287" s="54"/>
      <c r="G287" s="55"/>
      <c r="H287" s="54"/>
      <c r="I287" s="54"/>
      <c r="J287" s="55"/>
      <c r="K287" s="54"/>
      <c r="L287" s="54"/>
      <c r="M287" s="54"/>
      <c r="N287" s="54"/>
      <c r="O287" s="54"/>
      <c r="P287" s="54"/>
      <c r="Q287" s="54"/>
      <c r="U287" s="4"/>
    </row>
    <row r="288" spans="2:21" ht="12.75" customHeight="1" x14ac:dyDescent="0.15">
      <c r="B288" s="51"/>
      <c r="C288" s="56"/>
      <c r="D288" s="57"/>
      <c r="E288" s="58"/>
      <c r="F288" s="54"/>
      <c r="G288" s="55"/>
      <c r="H288" s="54"/>
      <c r="I288" s="54"/>
      <c r="J288" s="55"/>
      <c r="K288" s="54"/>
      <c r="L288" s="54"/>
      <c r="M288" s="54"/>
      <c r="N288" s="54"/>
      <c r="O288" s="54"/>
      <c r="P288" s="54"/>
      <c r="Q288" s="54"/>
      <c r="U288" s="4"/>
    </row>
    <row r="289" spans="2:21" ht="12.75" customHeight="1" x14ac:dyDescent="0.15">
      <c r="B289" s="54"/>
      <c r="C289" s="56"/>
      <c r="D289" s="57"/>
      <c r="E289" s="58"/>
      <c r="F289" s="54"/>
      <c r="G289" s="55"/>
      <c r="H289" s="54"/>
      <c r="I289" s="54"/>
      <c r="J289" s="55"/>
      <c r="K289" s="54"/>
      <c r="L289" s="54"/>
      <c r="M289" s="54"/>
      <c r="N289" s="54"/>
      <c r="O289" s="54"/>
      <c r="P289" s="54"/>
      <c r="Q289" s="54"/>
      <c r="U289" s="4"/>
    </row>
    <row r="290" spans="2:21" ht="12.75" customHeight="1" x14ac:dyDescent="0.15">
      <c r="D290" s="12"/>
      <c r="E290" s="12"/>
      <c r="I290" s="54"/>
      <c r="J290" s="55"/>
      <c r="K290" s="54"/>
      <c r="L290" s="54"/>
      <c r="M290" s="54"/>
      <c r="N290" s="54"/>
      <c r="O290" s="54"/>
      <c r="P290" s="54"/>
      <c r="Q290" s="54"/>
      <c r="U290" s="4"/>
    </row>
    <row r="291" spans="2:21" ht="12.75" customHeight="1" x14ac:dyDescent="0.15">
      <c r="D291" s="12"/>
      <c r="E291" s="12"/>
      <c r="F291" s="12"/>
      <c r="H291" s="12"/>
      <c r="I291" s="54"/>
      <c r="J291" s="55"/>
      <c r="K291" s="54"/>
      <c r="L291" s="54"/>
      <c r="M291" s="54"/>
      <c r="N291" s="54"/>
      <c r="O291" s="54"/>
      <c r="P291" s="54"/>
      <c r="Q291" s="54"/>
      <c r="U291" s="4"/>
    </row>
    <row r="292" spans="2:21" ht="12.75" customHeight="1" x14ac:dyDescent="0.15">
      <c r="B292" s="4"/>
      <c r="D292" s="52"/>
      <c r="E292" s="53"/>
      <c r="F292" s="12"/>
      <c r="H292" s="12"/>
      <c r="I292" s="54"/>
      <c r="J292" s="55"/>
      <c r="K292" s="54"/>
      <c r="L292" s="54"/>
      <c r="M292" s="54"/>
      <c r="N292" s="54"/>
      <c r="O292" s="54"/>
      <c r="P292" s="54"/>
      <c r="Q292" s="54"/>
      <c r="U292" s="4"/>
    </row>
    <row r="293" spans="2:21" ht="12.75" customHeight="1" x14ac:dyDescent="0.15">
      <c r="B293" s="4"/>
      <c r="D293" s="52"/>
      <c r="E293" s="53"/>
      <c r="F293" s="12"/>
      <c r="H293" s="12"/>
      <c r="I293" s="54"/>
      <c r="J293" s="55"/>
      <c r="K293" s="54"/>
      <c r="L293" s="54"/>
      <c r="M293" s="54"/>
      <c r="N293" s="54"/>
      <c r="O293" s="54"/>
      <c r="P293" s="54"/>
      <c r="Q293" s="54"/>
      <c r="U293" s="4"/>
    </row>
    <row r="294" spans="2:21" ht="12.75" customHeight="1" x14ac:dyDescent="0.15">
      <c r="B294" s="4"/>
      <c r="D294" s="52"/>
      <c r="E294" s="53"/>
      <c r="F294" s="12"/>
      <c r="H294" s="12"/>
      <c r="I294" s="54"/>
      <c r="J294" s="55"/>
      <c r="K294" s="54"/>
      <c r="L294" s="54"/>
      <c r="M294" s="54"/>
      <c r="N294" s="54"/>
      <c r="O294" s="54"/>
      <c r="P294" s="54"/>
      <c r="Q294" s="54"/>
      <c r="U294" s="4"/>
    </row>
    <row r="295" spans="2:21" ht="12.75" customHeight="1" x14ac:dyDescent="0.15">
      <c r="B295" s="4"/>
      <c r="D295" s="52"/>
      <c r="E295" s="53"/>
      <c r="F295" s="12"/>
      <c r="H295" s="12"/>
      <c r="I295" s="54"/>
      <c r="J295" s="55"/>
      <c r="K295" s="54"/>
      <c r="L295" s="54"/>
      <c r="M295" s="54"/>
      <c r="N295" s="54"/>
      <c r="O295" s="54"/>
      <c r="P295" s="54"/>
      <c r="Q295" s="54"/>
      <c r="U295" s="4"/>
    </row>
    <row r="296" spans="2:21" ht="12.75" customHeight="1" x14ac:dyDescent="0.15">
      <c r="B296" s="4"/>
      <c r="C296" s="56"/>
      <c r="D296" s="52"/>
      <c r="E296" s="53"/>
      <c r="F296" s="12"/>
      <c r="H296" s="12"/>
      <c r="I296" s="54"/>
      <c r="J296" s="55"/>
      <c r="K296" s="54"/>
      <c r="L296" s="54"/>
      <c r="M296" s="54"/>
      <c r="N296" s="54"/>
      <c r="O296" s="54"/>
      <c r="P296" s="54"/>
      <c r="Q296" s="54"/>
      <c r="U296" s="4"/>
    </row>
    <row r="297" spans="2:21" ht="12.75" customHeight="1" x14ac:dyDescent="0.15">
      <c r="B297" s="4"/>
      <c r="D297" s="52"/>
      <c r="E297" s="53"/>
      <c r="F297" s="12"/>
      <c r="H297" s="12"/>
      <c r="I297" s="54"/>
      <c r="J297" s="55"/>
      <c r="K297" s="54"/>
      <c r="L297" s="54"/>
      <c r="M297" s="54"/>
      <c r="N297" s="54"/>
      <c r="O297" s="54"/>
      <c r="P297" s="54"/>
      <c r="Q297" s="54"/>
      <c r="U297" s="4"/>
    </row>
    <row r="298" spans="2:21" ht="12.75" customHeight="1" x14ac:dyDescent="0.15">
      <c r="B298" s="4"/>
      <c r="D298" s="52"/>
      <c r="E298" s="53"/>
      <c r="F298" s="12"/>
      <c r="H298" s="12"/>
      <c r="I298" s="54"/>
      <c r="J298" s="55"/>
      <c r="K298" s="54"/>
      <c r="L298" s="54"/>
      <c r="M298" s="54"/>
      <c r="N298" s="54"/>
      <c r="O298" s="54"/>
      <c r="P298" s="54"/>
      <c r="Q298" s="54"/>
      <c r="U298" s="4"/>
    </row>
    <row r="299" spans="2:21" ht="12.75" customHeight="1" x14ac:dyDescent="0.15">
      <c r="B299" s="4"/>
      <c r="D299" s="52"/>
      <c r="E299" s="53"/>
      <c r="F299" s="12"/>
      <c r="H299" s="12"/>
      <c r="I299" s="54"/>
      <c r="J299" s="55"/>
      <c r="K299" s="54"/>
      <c r="L299" s="54"/>
      <c r="M299" s="54"/>
      <c r="N299" s="54"/>
      <c r="O299" s="54"/>
      <c r="P299" s="54"/>
      <c r="Q299" s="54"/>
      <c r="U299" s="4"/>
    </row>
    <row r="300" spans="2:21" ht="12.75" customHeight="1" x14ac:dyDescent="0.15">
      <c r="B300" s="54"/>
      <c r="C300" s="56"/>
      <c r="D300" s="57"/>
      <c r="E300" s="58"/>
      <c r="F300" s="54"/>
      <c r="G300" s="55"/>
      <c r="H300" s="54"/>
      <c r="I300" s="54"/>
      <c r="J300" s="55"/>
      <c r="K300" s="54"/>
      <c r="L300" s="54"/>
      <c r="M300" s="54"/>
      <c r="N300" s="54"/>
      <c r="O300" s="54"/>
      <c r="P300" s="54"/>
      <c r="Q300" s="54"/>
      <c r="U300" s="4"/>
    </row>
    <row r="301" spans="2:21" ht="12.75" customHeight="1" x14ac:dyDescent="0.15">
      <c r="B301" s="51"/>
      <c r="I301" s="54"/>
      <c r="J301" s="55"/>
      <c r="K301" s="54"/>
      <c r="L301" s="54"/>
      <c r="M301" s="54"/>
      <c r="N301" s="54"/>
      <c r="O301" s="54"/>
      <c r="P301" s="54"/>
      <c r="Q301" s="54"/>
      <c r="U301" s="4"/>
    </row>
    <row r="302" spans="2:21" ht="12.75" customHeight="1" x14ac:dyDescent="0.15">
      <c r="D302" s="12"/>
      <c r="E302" s="12"/>
      <c r="I302" s="54"/>
      <c r="J302" s="55"/>
      <c r="K302" s="54"/>
      <c r="L302" s="54"/>
      <c r="M302" s="54"/>
      <c r="N302" s="54"/>
      <c r="O302" s="54"/>
      <c r="P302" s="54"/>
      <c r="Q302" s="54"/>
      <c r="U302" s="4"/>
    </row>
    <row r="303" spans="2:21" ht="12.75" customHeight="1" x14ac:dyDescent="0.15">
      <c r="D303" s="12"/>
      <c r="E303" s="12"/>
      <c r="F303" s="12"/>
      <c r="H303" s="12"/>
      <c r="I303" s="54"/>
      <c r="J303" s="55"/>
      <c r="K303" s="54"/>
      <c r="L303" s="54"/>
      <c r="M303" s="54"/>
      <c r="N303" s="54"/>
      <c r="O303" s="54"/>
      <c r="P303" s="54"/>
      <c r="Q303" s="54"/>
      <c r="U303" s="4"/>
    </row>
    <row r="304" spans="2:21" ht="12.75" customHeight="1" x14ac:dyDescent="0.15">
      <c r="B304" s="4"/>
      <c r="D304" s="52"/>
      <c r="E304" s="53"/>
      <c r="F304" s="12"/>
      <c r="H304" s="12"/>
      <c r="I304" s="54"/>
      <c r="J304" s="55"/>
      <c r="K304" s="54"/>
      <c r="L304" s="54"/>
      <c r="M304" s="54"/>
      <c r="N304" s="54"/>
      <c r="O304" s="54"/>
      <c r="P304" s="54"/>
      <c r="Q304" s="54"/>
      <c r="U304" s="4"/>
    </row>
    <row r="305" spans="2:21" ht="12.75" customHeight="1" x14ac:dyDescent="0.25">
      <c r="B305" s="4"/>
      <c r="C305" s="56"/>
      <c r="D305" s="52"/>
      <c r="E305" s="53"/>
      <c r="F305" s="12"/>
      <c r="H305" s="12"/>
      <c r="I305" s="54"/>
      <c r="J305" s="55"/>
      <c r="K305" s="54"/>
      <c r="L305" s="59"/>
      <c r="M305" s="59"/>
      <c r="N305" s="59"/>
      <c r="O305" s="54"/>
      <c r="P305" s="54"/>
      <c r="Q305" s="54"/>
      <c r="U305" s="4"/>
    </row>
    <row r="306" spans="2:21" ht="12.75" customHeight="1" x14ac:dyDescent="0.25">
      <c r="B306" s="4"/>
      <c r="D306" s="52"/>
      <c r="E306" s="53"/>
      <c r="F306" s="12"/>
      <c r="H306" s="12"/>
      <c r="I306" s="54"/>
      <c r="J306" s="55"/>
      <c r="K306" s="54"/>
      <c r="L306" s="59"/>
      <c r="M306" s="59"/>
      <c r="N306" s="59"/>
      <c r="O306" s="54"/>
      <c r="P306" s="54"/>
      <c r="Q306" s="54"/>
      <c r="U306" s="4"/>
    </row>
    <row r="307" spans="2:21" ht="12.75" customHeight="1" x14ac:dyDescent="0.25">
      <c r="B307" s="4"/>
      <c r="D307" s="52"/>
      <c r="E307" s="53"/>
      <c r="F307" s="12"/>
      <c r="H307" s="12"/>
      <c r="I307" s="54"/>
      <c r="J307" s="55"/>
      <c r="K307" s="54"/>
      <c r="L307" s="59"/>
      <c r="M307" s="59"/>
      <c r="N307" s="59"/>
      <c r="O307" s="54"/>
      <c r="P307" s="54"/>
      <c r="Q307" s="54"/>
      <c r="U307" s="4"/>
    </row>
    <row r="308" spans="2:21" ht="12.75" customHeight="1" x14ac:dyDescent="0.25">
      <c r="B308" s="4"/>
      <c r="D308" s="52"/>
      <c r="E308" s="53"/>
      <c r="F308" s="12"/>
      <c r="H308" s="12"/>
      <c r="I308" s="54"/>
      <c r="J308" s="55"/>
      <c r="K308" s="54"/>
      <c r="L308" s="59"/>
      <c r="M308" s="59"/>
      <c r="N308" s="59"/>
      <c r="O308" s="54"/>
      <c r="P308" s="54"/>
      <c r="Q308" s="54"/>
      <c r="U308" s="4"/>
    </row>
    <row r="309" spans="2:21" ht="12.75" customHeight="1" x14ac:dyDescent="0.25">
      <c r="B309" s="4"/>
      <c r="D309" s="52"/>
      <c r="E309" s="53"/>
      <c r="F309" s="12"/>
      <c r="H309" s="12"/>
      <c r="I309" s="54"/>
      <c r="J309" s="55"/>
      <c r="K309" s="54"/>
      <c r="L309" s="59"/>
      <c r="M309" s="59"/>
      <c r="N309" s="59"/>
      <c r="O309" s="54"/>
      <c r="P309" s="54"/>
      <c r="Q309" s="54"/>
      <c r="U309" s="4"/>
    </row>
    <row r="310" spans="2:21" ht="12.75" customHeight="1" x14ac:dyDescent="0.15">
      <c r="B310" s="4"/>
      <c r="D310" s="52"/>
      <c r="E310" s="53"/>
      <c r="F310" s="12"/>
      <c r="H310" s="12"/>
      <c r="I310" s="54"/>
      <c r="J310" s="55"/>
      <c r="K310" s="54"/>
      <c r="L310" s="4"/>
      <c r="M310" s="4"/>
      <c r="N310" s="4"/>
      <c r="O310" s="54"/>
      <c r="P310" s="54"/>
      <c r="Q310" s="54"/>
      <c r="U310" s="4"/>
    </row>
    <row r="311" spans="2:21" ht="12.75" customHeight="1" x14ac:dyDescent="0.25">
      <c r="B311" s="4"/>
      <c r="D311" s="52"/>
      <c r="E311" s="53"/>
      <c r="F311" s="12"/>
      <c r="H311" s="12"/>
      <c r="I311" s="54"/>
      <c r="J311" s="55"/>
      <c r="K311" s="54"/>
      <c r="L311" s="59"/>
      <c r="M311" s="59"/>
      <c r="N311" s="59"/>
      <c r="O311" s="54"/>
      <c r="P311" s="54"/>
      <c r="Q311" s="54"/>
      <c r="U311" s="4"/>
    </row>
    <row r="312" spans="2:21" ht="12.75" customHeight="1" x14ac:dyDescent="0.25">
      <c r="B312" s="4"/>
      <c r="D312" s="52"/>
      <c r="E312" s="53"/>
      <c r="F312" s="12"/>
      <c r="H312" s="12"/>
      <c r="I312" s="54"/>
      <c r="J312" s="55"/>
      <c r="K312" s="54"/>
      <c r="L312" s="59"/>
      <c r="M312" s="59"/>
      <c r="N312" s="59"/>
      <c r="O312" s="54"/>
      <c r="P312" s="54"/>
      <c r="Q312" s="54"/>
      <c r="U312" s="4"/>
    </row>
    <row r="313" spans="2:21" ht="12.75" customHeight="1" x14ac:dyDescent="0.25">
      <c r="B313" s="4"/>
      <c r="D313" s="52"/>
      <c r="E313" s="53"/>
      <c r="F313" s="12"/>
      <c r="H313" s="12"/>
      <c r="I313" s="54"/>
      <c r="J313" s="55"/>
      <c r="K313" s="54"/>
      <c r="L313" s="59"/>
      <c r="M313" s="59"/>
      <c r="N313" s="59"/>
      <c r="O313" s="54"/>
      <c r="P313" s="54"/>
      <c r="Q313" s="54"/>
      <c r="U313" s="4"/>
    </row>
    <row r="314" spans="2:21" ht="12.75" customHeight="1" x14ac:dyDescent="0.25">
      <c r="B314" s="4"/>
      <c r="D314" s="52"/>
      <c r="E314" s="53"/>
      <c r="F314" s="12"/>
      <c r="H314" s="12"/>
      <c r="I314" s="54"/>
      <c r="J314" s="55"/>
      <c r="K314" s="54"/>
      <c r="L314" s="59"/>
      <c r="M314" s="59"/>
      <c r="N314" s="59"/>
      <c r="O314" s="54"/>
      <c r="P314" s="54"/>
      <c r="Q314" s="54"/>
      <c r="U314" s="4"/>
    </row>
    <row r="315" spans="2:21" ht="12.75" customHeight="1" x14ac:dyDescent="0.25">
      <c r="B315" s="4"/>
      <c r="D315" s="52"/>
      <c r="E315" s="53"/>
      <c r="F315" s="12"/>
      <c r="H315" s="12"/>
      <c r="I315" s="54"/>
      <c r="J315" s="55"/>
      <c r="K315" s="54"/>
      <c r="L315" s="59"/>
      <c r="M315" s="59"/>
      <c r="N315" s="59"/>
      <c r="O315" s="54"/>
      <c r="P315" s="54"/>
      <c r="Q315" s="54"/>
      <c r="U315" s="4"/>
    </row>
    <row r="316" spans="2:21" ht="12.75" customHeight="1" x14ac:dyDescent="0.25">
      <c r="B316" s="4"/>
      <c r="D316" s="52"/>
      <c r="E316" s="53"/>
      <c r="F316" s="12"/>
      <c r="H316" s="12"/>
      <c r="I316" s="54"/>
      <c r="J316" s="55"/>
      <c r="K316" s="54"/>
      <c r="L316" s="59"/>
      <c r="M316" s="59"/>
      <c r="N316" s="59"/>
      <c r="O316" s="54"/>
      <c r="P316" s="54"/>
      <c r="Q316" s="54"/>
      <c r="U316" s="4"/>
    </row>
    <row r="317" spans="2:21" ht="12.75" customHeight="1" x14ac:dyDescent="0.25">
      <c r="B317" s="4"/>
      <c r="D317" s="52"/>
      <c r="E317" s="53"/>
      <c r="F317" s="12"/>
      <c r="H317" s="12"/>
      <c r="I317" s="54"/>
      <c r="J317" s="55"/>
      <c r="K317" s="54"/>
      <c r="L317" s="59"/>
      <c r="M317" s="59"/>
      <c r="N317" s="59"/>
      <c r="O317" s="54"/>
      <c r="P317" s="54"/>
      <c r="Q317" s="54"/>
      <c r="U317" s="4"/>
    </row>
    <row r="318" spans="2:21" ht="12.75" customHeight="1" x14ac:dyDescent="0.15">
      <c r="B318" s="4"/>
      <c r="D318" s="52"/>
      <c r="E318" s="53"/>
      <c r="F318" s="12"/>
      <c r="H318" s="12"/>
      <c r="I318" s="54"/>
      <c r="J318" s="55"/>
      <c r="K318" s="54"/>
      <c r="L318" s="54"/>
      <c r="M318" s="54"/>
      <c r="N318" s="54"/>
      <c r="O318" s="54"/>
      <c r="P318" s="54"/>
      <c r="Q318" s="54"/>
      <c r="U318" s="4"/>
    </row>
    <row r="319" spans="2:21" ht="12.75" customHeight="1" x14ac:dyDescent="0.15">
      <c r="B319" s="54"/>
      <c r="C319" s="56"/>
      <c r="D319" s="57"/>
      <c r="E319" s="58"/>
      <c r="F319" s="54"/>
      <c r="G319" s="55"/>
      <c r="H319" s="54"/>
      <c r="I319" s="54"/>
      <c r="J319" s="55"/>
      <c r="K319" s="54"/>
      <c r="L319" s="54"/>
      <c r="M319" s="54"/>
      <c r="N319" s="54"/>
      <c r="O319" s="54"/>
      <c r="P319" s="54"/>
      <c r="Q319" s="54"/>
      <c r="U319" s="4"/>
    </row>
    <row r="320" spans="2:21" ht="12.75" customHeight="1" x14ac:dyDescent="0.15">
      <c r="B320" s="54"/>
      <c r="C320" s="56"/>
      <c r="D320" s="57"/>
      <c r="E320" s="58"/>
      <c r="F320" s="54"/>
      <c r="G320" s="55"/>
      <c r="H320" s="54"/>
      <c r="I320" s="54"/>
      <c r="J320" s="55"/>
      <c r="K320" s="54"/>
      <c r="L320" s="54"/>
      <c r="M320" s="54"/>
      <c r="N320" s="54"/>
      <c r="O320" s="54"/>
      <c r="P320" s="54"/>
      <c r="Q320" s="54"/>
      <c r="U320" s="4"/>
    </row>
    <row r="321" spans="2:21" ht="12.75" customHeight="1" x14ac:dyDescent="0.15">
      <c r="B321" s="54"/>
      <c r="C321" s="56"/>
      <c r="D321" s="57"/>
      <c r="E321" s="58"/>
      <c r="F321" s="54"/>
      <c r="G321" s="55"/>
      <c r="H321" s="54"/>
      <c r="I321" s="54"/>
      <c r="J321" s="55"/>
      <c r="K321" s="54"/>
      <c r="L321" s="54"/>
      <c r="M321" s="54"/>
      <c r="N321" s="54"/>
      <c r="O321" s="54"/>
      <c r="P321" s="54"/>
      <c r="Q321" s="54"/>
      <c r="U321" s="4"/>
    </row>
    <row r="322" spans="2:21" ht="12.75" customHeight="1" x14ac:dyDescent="0.15">
      <c r="B322" s="54"/>
      <c r="C322" s="56"/>
      <c r="D322" s="57"/>
      <c r="E322" s="58"/>
      <c r="F322" s="54"/>
      <c r="G322" s="55"/>
      <c r="H322" s="54"/>
      <c r="I322" s="54"/>
      <c r="J322" s="55"/>
      <c r="K322" s="54"/>
      <c r="L322" s="54"/>
      <c r="M322" s="54"/>
      <c r="N322" s="54"/>
      <c r="O322" s="54"/>
      <c r="P322" s="54"/>
      <c r="Q322" s="54"/>
      <c r="U322" s="4"/>
    </row>
    <row r="323" spans="2:21" ht="12.75" customHeight="1" x14ac:dyDescent="0.15">
      <c r="B323" s="51"/>
      <c r="I323" s="54"/>
      <c r="J323" s="55"/>
      <c r="K323" s="54"/>
      <c r="L323" s="54"/>
      <c r="M323" s="54"/>
      <c r="N323" s="54"/>
      <c r="O323" s="54"/>
      <c r="P323" s="54"/>
      <c r="Q323" s="54"/>
      <c r="U323" s="4"/>
    </row>
    <row r="324" spans="2:21" ht="12.75" customHeight="1" x14ac:dyDescent="0.15">
      <c r="D324" s="12"/>
      <c r="E324" s="12"/>
      <c r="I324" s="54"/>
      <c r="J324" s="55"/>
      <c r="K324" s="54"/>
      <c r="L324" s="54"/>
      <c r="M324" s="54"/>
      <c r="N324" s="54"/>
      <c r="O324" s="54"/>
      <c r="P324" s="54"/>
      <c r="Q324" s="54"/>
      <c r="U324" s="4"/>
    </row>
    <row r="325" spans="2:21" ht="12.75" customHeight="1" x14ac:dyDescent="0.15">
      <c r="D325" s="12"/>
      <c r="E325" s="12"/>
      <c r="F325" s="12"/>
      <c r="H325" s="12"/>
      <c r="I325" s="54"/>
      <c r="J325" s="55"/>
      <c r="K325" s="54"/>
      <c r="L325" s="54"/>
      <c r="M325" s="54"/>
      <c r="N325" s="54"/>
      <c r="O325" s="54"/>
      <c r="P325" s="54"/>
      <c r="Q325" s="54"/>
      <c r="U325" s="4"/>
    </row>
    <row r="326" spans="2:21" ht="12.75" customHeight="1" x14ac:dyDescent="0.15">
      <c r="B326" s="4"/>
      <c r="D326" s="52"/>
      <c r="E326" s="53"/>
      <c r="F326" s="12"/>
      <c r="H326" s="12"/>
      <c r="I326" s="54"/>
      <c r="J326" s="55"/>
      <c r="K326" s="54"/>
      <c r="L326" s="54"/>
      <c r="M326" s="54"/>
      <c r="N326" s="54"/>
      <c r="O326" s="54"/>
      <c r="P326" s="54"/>
      <c r="Q326" s="54"/>
      <c r="U326" s="4"/>
    </row>
    <row r="327" spans="2:21" ht="12.75" customHeight="1" x14ac:dyDescent="0.15">
      <c r="B327" s="4"/>
      <c r="D327" s="52"/>
      <c r="E327" s="53"/>
      <c r="F327" s="12"/>
      <c r="H327" s="12"/>
      <c r="I327" s="54"/>
      <c r="J327" s="55"/>
      <c r="K327" s="54"/>
      <c r="L327" s="54"/>
      <c r="M327" s="54"/>
      <c r="N327" s="54"/>
      <c r="O327" s="54"/>
      <c r="P327" s="54"/>
      <c r="Q327" s="54"/>
      <c r="U327" s="4"/>
    </row>
    <row r="328" spans="2:21" ht="12.75" customHeight="1" x14ac:dyDescent="0.15">
      <c r="B328" s="4"/>
      <c r="D328" s="52"/>
      <c r="E328" s="53"/>
      <c r="F328" s="12"/>
      <c r="H328" s="12"/>
      <c r="I328" s="54"/>
      <c r="J328" s="55"/>
      <c r="K328" s="54"/>
      <c r="L328" s="54"/>
      <c r="M328" s="54"/>
      <c r="N328" s="54"/>
      <c r="O328" s="54"/>
      <c r="P328" s="54"/>
      <c r="Q328" s="54"/>
      <c r="U328" s="4"/>
    </row>
    <row r="329" spans="2:21" ht="12.75" customHeight="1" x14ac:dyDescent="0.15">
      <c r="B329" s="4"/>
      <c r="D329" s="52"/>
      <c r="E329" s="53"/>
      <c r="F329" s="12"/>
      <c r="H329" s="12"/>
      <c r="I329" s="54"/>
      <c r="J329" s="55"/>
      <c r="K329" s="54"/>
      <c r="L329" s="54"/>
      <c r="M329" s="54"/>
      <c r="N329" s="54"/>
      <c r="O329" s="54"/>
      <c r="P329" s="54"/>
      <c r="Q329" s="54"/>
      <c r="U329" s="4"/>
    </row>
    <row r="330" spans="2:21" ht="12.75" customHeight="1" x14ac:dyDescent="0.15">
      <c r="B330" s="4"/>
      <c r="D330" s="52"/>
      <c r="E330" s="53"/>
      <c r="F330" s="12"/>
      <c r="H330" s="12"/>
      <c r="I330" s="54"/>
      <c r="J330" s="55"/>
      <c r="K330" s="54"/>
      <c r="L330" s="54"/>
      <c r="M330" s="54"/>
      <c r="N330" s="54"/>
      <c r="O330" s="54"/>
      <c r="P330" s="54"/>
      <c r="Q330" s="54"/>
      <c r="U330" s="4"/>
    </row>
    <row r="331" spans="2:21" ht="12.75" customHeight="1" x14ac:dyDescent="0.15">
      <c r="B331" s="4"/>
      <c r="D331" s="52"/>
      <c r="E331" s="53"/>
      <c r="F331" s="12"/>
      <c r="H331" s="12"/>
      <c r="I331" s="54"/>
      <c r="J331" s="55"/>
      <c r="K331" s="54"/>
      <c r="L331" s="54"/>
      <c r="M331" s="54"/>
      <c r="N331" s="54"/>
      <c r="O331" s="54"/>
      <c r="P331" s="54"/>
      <c r="Q331" s="54"/>
      <c r="U331" s="4"/>
    </row>
    <row r="332" spans="2:21" ht="12.75" customHeight="1" x14ac:dyDescent="0.15">
      <c r="B332" s="4"/>
      <c r="D332" s="52"/>
      <c r="E332" s="53"/>
      <c r="F332" s="12"/>
      <c r="H332" s="12"/>
      <c r="I332" s="54"/>
      <c r="J332" s="55"/>
      <c r="K332" s="54"/>
      <c r="L332" s="54"/>
      <c r="M332" s="54"/>
      <c r="N332" s="54"/>
      <c r="O332" s="54"/>
      <c r="P332" s="54"/>
      <c r="Q332" s="54"/>
      <c r="U332" s="4"/>
    </row>
    <row r="333" spans="2:21" ht="12.75" customHeight="1" x14ac:dyDescent="0.15">
      <c r="B333" s="4"/>
      <c r="D333" s="52"/>
      <c r="E333" s="53"/>
      <c r="F333" s="12"/>
      <c r="H333" s="12"/>
      <c r="I333" s="54"/>
      <c r="J333" s="55"/>
      <c r="K333" s="54"/>
      <c r="L333" s="54"/>
      <c r="M333" s="54"/>
      <c r="N333" s="54"/>
      <c r="O333" s="54"/>
      <c r="P333" s="54"/>
      <c r="Q333" s="54"/>
      <c r="U333" s="4"/>
    </row>
    <row r="334" spans="2:21" ht="12.75" customHeight="1" x14ac:dyDescent="0.15">
      <c r="B334" s="4"/>
      <c r="D334" s="52"/>
      <c r="E334" s="53"/>
      <c r="F334" s="12"/>
      <c r="H334" s="12"/>
      <c r="I334" s="54"/>
      <c r="J334" s="55"/>
      <c r="K334" s="54"/>
      <c r="L334" s="54"/>
      <c r="M334" s="54"/>
      <c r="N334" s="54"/>
      <c r="O334" s="54"/>
      <c r="P334" s="54"/>
      <c r="Q334" s="54"/>
      <c r="U334" s="4"/>
    </row>
    <row r="335" spans="2:21" ht="12.75" customHeight="1" x14ac:dyDescent="0.15">
      <c r="B335" s="4"/>
      <c r="D335" s="52"/>
      <c r="E335" s="53"/>
      <c r="F335" s="12"/>
      <c r="H335" s="12"/>
      <c r="I335" s="54"/>
      <c r="J335" s="55"/>
      <c r="K335" s="54"/>
      <c r="L335" s="54"/>
      <c r="M335" s="54"/>
      <c r="N335" s="54"/>
      <c r="O335" s="54"/>
      <c r="P335" s="54"/>
      <c r="Q335" s="54"/>
      <c r="U335" s="4"/>
    </row>
    <row r="336" spans="2:21" ht="12.75" customHeight="1" x14ac:dyDescent="0.15">
      <c r="B336" s="4"/>
      <c r="D336" s="52"/>
      <c r="E336" s="53"/>
      <c r="F336" s="12"/>
      <c r="H336" s="12"/>
      <c r="I336" s="54"/>
      <c r="J336" s="55"/>
      <c r="K336" s="54"/>
      <c r="L336" s="54"/>
      <c r="M336" s="54"/>
      <c r="N336" s="54"/>
      <c r="O336" s="54"/>
      <c r="P336" s="54"/>
      <c r="Q336" s="54"/>
      <c r="U336" s="4"/>
    </row>
    <row r="337" spans="2:21" ht="12.75" customHeight="1" x14ac:dyDescent="0.15">
      <c r="B337" s="4"/>
      <c r="D337" s="52"/>
      <c r="E337" s="53"/>
      <c r="F337" s="12"/>
      <c r="H337" s="12"/>
      <c r="I337" s="54"/>
      <c r="J337" s="55"/>
      <c r="K337" s="54"/>
      <c r="L337" s="54"/>
      <c r="M337" s="54"/>
      <c r="N337" s="54"/>
      <c r="O337" s="54"/>
      <c r="P337" s="54"/>
      <c r="Q337" s="54"/>
      <c r="U337" s="4"/>
    </row>
    <row r="338" spans="2:21" ht="12.75" customHeight="1" x14ac:dyDescent="0.15">
      <c r="B338" s="4"/>
      <c r="D338" s="52"/>
      <c r="E338" s="53"/>
      <c r="F338" s="12"/>
      <c r="H338" s="12"/>
      <c r="I338" s="54"/>
      <c r="J338" s="55"/>
      <c r="K338" s="54"/>
      <c r="L338" s="54"/>
      <c r="M338" s="54"/>
      <c r="N338" s="54"/>
      <c r="O338" s="54"/>
      <c r="P338" s="54"/>
      <c r="Q338" s="54"/>
      <c r="U338" s="4"/>
    </row>
    <row r="339" spans="2:21" ht="12.75" customHeight="1" x14ac:dyDescent="0.15">
      <c r="B339" s="4"/>
      <c r="D339" s="52"/>
      <c r="E339" s="53"/>
      <c r="F339" s="12"/>
      <c r="H339" s="12"/>
      <c r="I339" s="54"/>
      <c r="J339" s="55"/>
      <c r="K339" s="54"/>
      <c r="L339" s="54"/>
      <c r="M339" s="54"/>
      <c r="N339" s="54"/>
      <c r="O339" s="54"/>
      <c r="P339" s="54"/>
      <c r="Q339" s="54"/>
      <c r="U339" s="4"/>
    </row>
    <row r="340" spans="2:21" ht="12.75" customHeight="1" x14ac:dyDescent="0.15">
      <c r="B340" s="4"/>
      <c r="D340" s="52"/>
      <c r="E340" s="53"/>
      <c r="F340" s="12"/>
      <c r="H340" s="12"/>
      <c r="I340" s="54"/>
      <c r="J340" s="55"/>
      <c r="K340" s="54"/>
      <c r="L340" s="54"/>
      <c r="M340" s="54"/>
      <c r="N340" s="54"/>
      <c r="O340" s="54"/>
      <c r="P340" s="54"/>
      <c r="Q340" s="54"/>
      <c r="U340" s="4"/>
    </row>
    <row r="341" spans="2:21" ht="12.75" customHeight="1" x14ac:dyDescent="0.15">
      <c r="B341" s="4"/>
      <c r="D341" s="52"/>
      <c r="E341" s="53"/>
      <c r="F341" s="12"/>
      <c r="H341" s="12"/>
      <c r="I341" s="54"/>
      <c r="J341" s="55"/>
      <c r="K341" s="54"/>
      <c r="L341" s="54"/>
      <c r="M341" s="54"/>
      <c r="N341" s="54"/>
      <c r="O341" s="54"/>
      <c r="P341" s="54"/>
      <c r="Q341" s="54"/>
      <c r="U341" s="4"/>
    </row>
    <row r="342" spans="2:21" ht="12.75" customHeight="1" x14ac:dyDescent="0.15">
      <c r="B342" s="4"/>
      <c r="D342" s="52"/>
      <c r="E342" s="53"/>
      <c r="F342" s="12"/>
      <c r="H342" s="12"/>
      <c r="I342" s="54"/>
      <c r="J342" s="55"/>
      <c r="K342" s="54"/>
      <c r="L342" s="54"/>
      <c r="M342" s="54"/>
      <c r="N342" s="54"/>
      <c r="O342" s="54"/>
      <c r="P342" s="54"/>
      <c r="Q342" s="54"/>
      <c r="U342" s="4"/>
    </row>
    <row r="343" spans="2:21" ht="12.75" customHeight="1" x14ac:dyDescent="0.15">
      <c r="B343" s="4"/>
      <c r="D343" s="52"/>
      <c r="E343" s="53"/>
      <c r="F343" s="12"/>
      <c r="H343" s="12"/>
      <c r="I343" s="54"/>
      <c r="J343" s="55"/>
      <c r="K343" s="54"/>
      <c r="L343" s="54"/>
      <c r="M343" s="54"/>
      <c r="N343" s="54"/>
      <c r="O343" s="54"/>
      <c r="P343" s="54"/>
      <c r="Q343" s="54"/>
      <c r="U343" s="4"/>
    </row>
    <row r="344" spans="2:21" ht="12.75" customHeight="1" x14ac:dyDescent="0.15">
      <c r="B344" s="4"/>
      <c r="D344" s="52"/>
      <c r="E344" s="53"/>
      <c r="F344" s="12"/>
      <c r="H344" s="12"/>
      <c r="I344" s="54"/>
      <c r="J344" s="55"/>
      <c r="K344" s="54"/>
      <c r="L344" s="54"/>
      <c r="M344" s="54"/>
      <c r="N344" s="54"/>
      <c r="O344" s="54"/>
      <c r="P344" s="54"/>
      <c r="Q344" s="54"/>
      <c r="U344" s="4"/>
    </row>
    <row r="345" spans="2:21" ht="12.75" customHeight="1" x14ac:dyDescent="0.15">
      <c r="B345" s="4"/>
      <c r="D345" s="52"/>
      <c r="E345" s="53"/>
      <c r="F345" s="12"/>
      <c r="H345" s="12"/>
      <c r="I345" s="54"/>
      <c r="J345" s="55"/>
      <c r="K345" s="54"/>
      <c r="L345" s="54"/>
      <c r="M345" s="54"/>
      <c r="N345" s="54"/>
      <c r="O345" s="54"/>
      <c r="P345" s="54"/>
      <c r="Q345" s="54"/>
      <c r="U345" s="4"/>
    </row>
    <row r="346" spans="2:21" ht="12.75" customHeight="1" x14ac:dyDescent="0.15">
      <c r="B346" s="4"/>
      <c r="D346" s="52"/>
      <c r="E346" s="53"/>
      <c r="F346" s="12"/>
      <c r="H346" s="12"/>
      <c r="I346" s="54"/>
      <c r="J346" s="55"/>
      <c r="K346" s="54"/>
      <c r="L346" s="54"/>
      <c r="M346" s="54"/>
      <c r="N346" s="54"/>
      <c r="O346" s="54"/>
      <c r="P346" s="54"/>
      <c r="Q346" s="54"/>
      <c r="U346" s="4"/>
    </row>
    <row r="347" spans="2:21" ht="12.75" customHeight="1" x14ac:dyDescent="0.15">
      <c r="B347" s="4"/>
      <c r="C347" s="56"/>
      <c r="D347" s="52"/>
      <c r="E347" s="53"/>
      <c r="F347" s="12"/>
      <c r="H347" s="12"/>
      <c r="I347" s="54"/>
      <c r="J347" s="55"/>
      <c r="K347" s="54"/>
      <c r="L347" s="54"/>
      <c r="M347" s="54"/>
      <c r="N347" s="54"/>
      <c r="O347" s="54"/>
      <c r="P347" s="54"/>
      <c r="Q347" s="54"/>
      <c r="U347" s="4"/>
    </row>
    <row r="348" spans="2:21" ht="12.75" customHeight="1" x14ac:dyDescent="0.15">
      <c r="B348" s="54"/>
      <c r="C348" s="56"/>
      <c r="D348" s="57"/>
      <c r="E348" s="58"/>
      <c r="F348" s="54"/>
      <c r="G348" s="55"/>
      <c r="H348" s="54"/>
      <c r="I348" s="54"/>
      <c r="J348" s="55"/>
      <c r="K348" s="54"/>
      <c r="L348" s="54"/>
      <c r="M348" s="54"/>
      <c r="N348" s="54"/>
      <c r="O348" s="54"/>
      <c r="P348" s="54"/>
      <c r="Q348" s="54"/>
      <c r="U348" s="4"/>
    </row>
    <row r="349" spans="2:21" ht="12.75" customHeight="1" x14ac:dyDescent="0.15">
      <c r="B349" s="54"/>
      <c r="C349" s="56"/>
      <c r="D349" s="57"/>
      <c r="E349" s="58"/>
      <c r="F349" s="54"/>
      <c r="G349" s="55"/>
      <c r="H349" s="54"/>
      <c r="I349" s="54"/>
      <c r="J349" s="55"/>
      <c r="K349" s="54"/>
      <c r="L349" s="54"/>
      <c r="M349" s="54"/>
      <c r="N349" s="54"/>
      <c r="O349" s="54"/>
      <c r="P349" s="54"/>
      <c r="Q349" s="54"/>
      <c r="U349" s="4"/>
    </row>
    <row r="350" spans="2:21" ht="12.75" customHeight="1" x14ac:dyDescent="0.15">
      <c r="B350" s="54"/>
      <c r="C350" s="56"/>
      <c r="D350" s="57"/>
      <c r="E350" s="58"/>
      <c r="F350" s="54"/>
      <c r="G350" s="55"/>
      <c r="H350" s="54"/>
      <c r="I350" s="54"/>
      <c r="J350" s="55"/>
      <c r="K350" s="54"/>
      <c r="L350" s="54"/>
      <c r="M350" s="54"/>
      <c r="N350" s="54"/>
      <c r="O350" s="54"/>
      <c r="P350" s="54"/>
      <c r="Q350" s="54"/>
      <c r="U350" s="4"/>
    </row>
    <row r="351" spans="2:21" ht="12.75" customHeight="1" x14ac:dyDescent="0.15">
      <c r="B351" s="51"/>
      <c r="I351" s="54"/>
      <c r="J351" s="55"/>
      <c r="K351" s="54"/>
      <c r="L351" s="54"/>
      <c r="M351" s="54"/>
      <c r="N351" s="54"/>
      <c r="O351" s="54"/>
      <c r="P351" s="54"/>
      <c r="Q351" s="54"/>
      <c r="U351" s="4"/>
    </row>
    <row r="352" spans="2:21" ht="12.75" customHeight="1" x14ac:dyDescent="0.15">
      <c r="D352" s="12"/>
      <c r="E352" s="12"/>
      <c r="I352" s="54"/>
      <c r="J352" s="55"/>
      <c r="K352" s="54"/>
      <c r="L352" s="54"/>
      <c r="M352" s="54"/>
      <c r="N352" s="54"/>
      <c r="O352" s="54"/>
      <c r="P352" s="54"/>
      <c r="Q352" s="54"/>
      <c r="U352" s="4"/>
    </row>
    <row r="353" spans="2:21" ht="12.75" customHeight="1" x14ac:dyDescent="0.15">
      <c r="D353" s="12"/>
      <c r="E353" s="12"/>
      <c r="F353" s="12"/>
      <c r="H353" s="12"/>
      <c r="I353" s="54"/>
      <c r="J353" s="55"/>
      <c r="K353" s="54"/>
      <c r="L353" s="54"/>
      <c r="M353" s="54"/>
      <c r="N353" s="54"/>
      <c r="O353" s="54"/>
      <c r="P353" s="54"/>
      <c r="Q353" s="54"/>
      <c r="U353" s="4"/>
    </row>
    <row r="354" spans="2:21" ht="12.75" customHeight="1" x14ac:dyDescent="0.15">
      <c r="B354" s="4"/>
      <c r="D354" s="52"/>
      <c r="E354" s="53"/>
      <c r="F354" s="12"/>
      <c r="H354" s="12"/>
      <c r="I354" s="54"/>
      <c r="J354" s="55"/>
      <c r="K354" s="54"/>
      <c r="L354" s="54"/>
      <c r="M354" s="54"/>
      <c r="N354" s="54"/>
      <c r="O354" s="54"/>
      <c r="P354" s="54"/>
      <c r="Q354" s="54"/>
      <c r="U354" s="4"/>
    </row>
    <row r="355" spans="2:21" ht="12.75" customHeight="1" x14ac:dyDescent="0.15">
      <c r="B355" s="4"/>
      <c r="D355" s="52"/>
      <c r="E355" s="53"/>
      <c r="F355" s="12"/>
      <c r="H355" s="12"/>
      <c r="I355" s="54"/>
      <c r="J355" s="55"/>
      <c r="K355" s="54"/>
      <c r="L355" s="54"/>
      <c r="M355" s="54"/>
      <c r="N355" s="54"/>
      <c r="O355" s="54"/>
      <c r="P355" s="54"/>
      <c r="Q355" s="54"/>
      <c r="U355" s="4"/>
    </row>
    <row r="356" spans="2:21" ht="12.75" customHeight="1" x14ac:dyDescent="0.15">
      <c r="B356" s="4"/>
      <c r="D356" s="52"/>
      <c r="E356" s="53"/>
      <c r="F356" s="12"/>
      <c r="H356" s="12"/>
      <c r="I356" s="54"/>
      <c r="J356" s="55"/>
      <c r="K356" s="54"/>
      <c r="L356" s="54"/>
      <c r="M356" s="54"/>
      <c r="N356" s="54"/>
      <c r="O356" s="54"/>
      <c r="P356" s="54"/>
      <c r="Q356" s="54"/>
      <c r="U356" s="4"/>
    </row>
    <row r="357" spans="2:21" ht="12.75" customHeight="1" x14ac:dyDescent="0.15">
      <c r="B357" s="4"/>
      <c r="D357" s="52"/>
      <c r="E357" s="53"/>
      <c r="F357" s="12"/>
      <c r="H357" s="12"/>
      <c r="I357" s="54"/>
      <c r="J357" s="60"/>
      <c r="K357" s="54"/>
      <c r="L357" s="54"/>
      <c r="M357" s="54"/>
      <c r="N357" s="54"/>
      <c r="O357" s="54"/>
      <c r="P357" s="54"/>
      <c r="Q357" s="54"/>
      <c r="U357" s="4"/>
    </row>
    <row r="358" spans="2:21" ht="12.75" customHeight="1" x14ac:dyDescent="0.15">
      <c r="B358" s="4"/>
      <c r="D358" s="52"/>
      <c r="E358" s="53"/>
      <c r="F358" s="12"/>
      <c r="H358" s="12"/>
      <c r="I358" s="54"/>
      <c r="J358" s="60"/>
      <c r="K358" s="54"/>
      <c r="L358" s="54"/>
      <c r="M358" s="54"/>
      <c r="N358" s="54"/>
      <c r="O358" s="54"/>
      <c r="P358" s="54"/>
      <c r="Q358" s="54"/>
      <c r="U358" s="4"/>
    </row>
    <row r="359" spans="2:21" ht="12.75" customHeight="1" x14ac:dyDescent="0.15">
      <c r="B359" s="4"/>
      <c r="D359" s="52"/>
      <c r="E359" s="53"/>
      <c r="F359" s="12"/>
      <c r="H359" s="12"/>
      <c r="I359" s="54"/>
      <c r="J359" s="60"/>
      <c r="K359" s="54"/>
      <c r="L359" s="54"/>
      <c r="M359" s="54"/>
      <c r="N359" s="54"/>
      <c r="O359" s="54"/>
      <c r="P359" s="54"/>
      <c r="Q359" s="54"/>
      <c r="U359" s="4"/>
    </row>
    <row r="360" spans="2:21" ht="12.75" customHeight="1" x14ac:dyDescent="0.15">
      <c r="B360" s="4"/>
      <c r="D360" s="52"/>
      <c r="E360" s="53"/>
      <c r="F360" s="12"/>
      <c r="H360" s="12"/>
      <c r="I360" s="54"/>
      <c r="J360" s="60"/>
      <c r="K360" s="54"/>
      <c r="L360" s="54"/>
      <c r="M360" s="54"/>
      <c r="N360" s="54"/>
      <c r="O360" s="54"/>
      <c r="P360" s="54"/>
      <c r="Q360" s="54"/>
      <c r="U360" s="4"/>
    </row>
    <row r="361" spans="2:21" ht="12.75" customHeight="1" x14ac:dyDescent="0.15">
      <c r="B361" s="4"/>
      <c r="D361" s="52"/>
      <c r="E361" s="53"/>
      <c r="F361" s="12"/>
      <c r="H361" s="12"/>
      <c r="I361" s="54"/>
      <c r="J361" s="60"/>
      <c r="K361" s="54"/>
      <c r="L361" s="54"/>
      <c r="M361" s="54"/>
      <c r="N361" s="54"/>
      <c r="O361" s="54"/>
      <c r="P361" s="54"/>
      <c r="Q361" s="54"/>
      <c r="U361" s="4"/>
    </row>
    <row r="362" spans="2:21" ht="12.75" customHeight="1" x14ac:dyDescent="0.15">
      <c r="B362" s="4"/>
      <c r="D362" s="52"/>
      <c r="E362" s="53"/>
      <c r="F362" s="12"/>
      <c r="H362" s="12"/>
      <c r="I362" s="54"/>
      <c r="J362" s="60"/>
      <c r="K362" s="54"/>
      <c r="L362" s="54"/>
      <c r="M362" s="54"/>
      <c r="N362" s="54"/>
      <c r="O362" s="54"/>
      <c r="P362" s="54"/>
      <c r="Q362" s="54"/>
      <c r="U362" s="4"/>
    </row>
    <row r="363" spans="2:21" ht="12.75" customHeight="1" x14ac:dyDescent="0.15">
      <c r="B363" s="4"/>
      <c r="D363" s="52"/>
      <c r="E363" s="53"/>
      <c r="F363" s="12"/>
      <c r="H363" s="12"/>
      <c r="I363" s="54"/>
      <c r="J363" s="60"/>
      <c r="K363" s="54"/>
      <c r="L363" s="54"/>
      <c r="M363" s="54"/>
      <c r="N363" s="54"/>
      <c r="O363" s="54"/>
      <c r="P363" s="54"/>
      <c r="Q363" s="54"/>
      <c r="U363" s="4"/>
    </row>
    <row r="364" spans="2:21" ht="12.75" customHeight="1" x14ac:dyDescent="0.15">
      <c r="B364" s="54"/>
      <c r="C364" s="56"/>
      <c r="D364" s="57"/>
      <c r="E364" s="58"/>
      <c r="F364" s="54"/>
      <c r="G364" s="55"/>
      <c r="H364" s="54"/>
      <c r="I364" s="54"/>
      <c r="J364" s="60"/>
      <c r="K364" s="54"/>
      <c r="L364" s="54"/>
      <c r="M364" s="54"/>
      <c r="N364" s="54"/>
      <c r="O364" s="54"/>
      <c r="P364" s="54"/>
      <c r="Q364" s="54"/>
      <c r="U364" s="4"/>
    </row>
    <row r="365" spans="2:21" ht="17.25" customHeight="1" x14ac:dyDescent="0.15">
      <c r="B365" s="54"/>
      <c r="C365" s="56"/>
      <c r="D365" s="57"/>
      <c r="E365" s="58"/>
      <c r="F365" s="54"/>
      <c r="G365" s="55"/>
      <c r="H365" s="54"/>
      <c r="I365" s="54"/>
      <c r="J365" s="60"/>
      <c r="K365" s="54"/>
      <c r="L365" s="54"/>
      <c r="M365" s="54"/>
      <c r="N365" s="54"/>
      <c r="O365" s="54"/>
      <c r="P365" s="54"/>
      <c r="Q365" s="54"/>
      <c r="U365" s="4"/>
    </row>
    <row r="366" spans="2:21" ht="16" customHeight="1" x14ac:dyDescent="0.15">
      <c r="B366" s="54"/>
      <c r="C366" s="56"/>
      <c r="D366" s="57"/>
      <c r="E366" s="58"/>
      <c r="F366" s="54"/>
      <c r="G366" s="55"/>
      <c r="H366" s="54"/>
      <c r="I366" s="54"/>
      <c r="J366" s="60"/>
      <c r="K366" s="54"/>
      <c r="L366" s="54"/>
      <c r="M366" s="54"/>
      <c r="N366" s="54"/>
      <c r="O366" s="54"/>
      <c r="P366" s="54"/>
      <c r="Q366" s="54"/>
      <c r="U366" s="4"/>
    </row>
    <row r="367" spans="2:21" ht="16" customHeight="1" x14ac:dyDescent="0.15">
      <c r="B367" s="51"/>
      <c r="I367" s="54"/>
      <c r="J367" s="55"/>
      <c r="K367" s="54"/>
      <c r="L367" s="54"/>
      <c r="M367" s="54"/>
      <c r="N367" s="54"/>
      <c r="O367" s="54"/>
      <c r="P367" s="54"/>
      <c r="Q367" s="54"/>
      <c r="U367" s="4"/>
    </row>
    <row r="368" spans="2:21" ht="16" customHeight="1" x14ac:dyDescent="0.15">
      <c r="D368" s="12"/>
      <c r="E368" s="12"/>
      <c r="I368" s="54"/>
      <c r="J368" s="55"/>
      <c r="K368" s="54"/>
      <c r="L368" s="54"/>
      <c r="M368" s="54"/>
      <c r="N368" s="54"/>
      <c r="O368" s="54"/>
      <c r="P368" s="54"/>
      <c r="Q368" s="54"/>
      <c r="U368" s="4"/>
    </row>
    <row r="369" spans="2:21" ht="16" customHeight="1" x14ac:dyDescent="0.15">
      <c r="D369" s="12"/>
      <c r="E369" s="12"/>
      <c r="F369" s="12"/>
      <c r="H369" s="12"/>
      <c r="I369" s="54"/>
      <c r="J369" s="55"/>
      <c r="K369" s="54"/>
      <c r="L369" s="54"/>
      <c r="M369" s="54"/>
      <c r="N369" s="54"/>
      <c r="O369" s="54"/>
      <c r="P369" s="54"/>
      <c r="Q369" s="54"/>
      <c r="U369" s="4"/>
    </row>
    <row r="370" spans="2:21" ht="16" customHeight="1" x14ac:dyDescent="0.15">
      <c r="B370" s="4"/>
      <c r="D370" s="52"/>
      <c r="E370" s="53"/>
      <c r="F370" s="12"/>
      <c r="H370" s="12"/>
      <c r="I370" s="54"/>
      <c r="J370" s="55"/>
      <c r="K370" s="54"/>
      <c r="L370" s="54"/>
      <c r="M370" s="54"/>
      <c r="N370" s="54"/>
      <c r="O370" s="54"/>
      <c r="P370" s="54"/>
      <c r="Q370" s="54"/>
      <c r="U370" s="4"/>
    </row>
    <row r="371" spans="2:21" ht="16" customHeight="1" x14ac:dyDescent="0.15">
      <c r="B371" s="4"/>
      <c r="D371" s="52"/>
      <c r="E371" s="53"/>
      <c r="F371" s="12"/>
      <c r="H371" s="12"/>
      <c r="I371" s="54"/>
      <c r="J371" s="55"/>
      <c r="K371" s="54"/>
      <c r="L371" s="54"/>
      <c r="M371" s="54"/>
      <c r="N371" s="54"/>
      <c r="O371" s="54"/>
      <c r="P371" s="54"/>
      <c r="Q371" s="54"/>
      <c r="U371" s="4"/>
    </row>
    <row r="372" spans="2:21" ht="16" customHeight="1" x14ac:dyDescent="0.15">
      <c r="B372" s="4"/>
      <c r="D372" s="52"/>
      <c r="E372" s="53"/>
      <c r="F372" s="12"/>
      <c r="H372" s="12"/>
      <c r="I372" s="54"/>
      <c r="J372" s="55"/>
      <c r="K372" s="54"/>
      <c r="L372" s="54"/>
      <c r="M372" s="54"/>
      <c r="N372" s="54"/>
      <c r="O372" s="54"/>
      <c r="P372" s="54"/>
      <c r="Q372" s="54"/>
      <c r="U372" s="4"/>
    </row>
    <row r="373" spans="2:21" ht="16" customHeight="1" x14ac:dyDescent="0.15">
      <c r="B373" s="4"/>
      <c r="D373" s="52"/>
      <c r="E373" s="53"/>
      <c r="F373" s="12"/>
      <c r="H373" s="12"/>
      <c r="I373" s="54"/>
      <c r="J373" s="55"/>
      <c r="K373" s="54"/>
      <c r="L373" s="54"/>
      <c r="M373" s="54"/>
      <c r="N373" s="54"/>
      <c r="O373" s="54"/>
      <c r="P373" s="54"/>
      <c r="Q373" s="54"/>
      <c r="U373" s="4"/>
    </row>
    <row r="374" spans="2:21" ht="16" customHeight="1" x14ac:dyDescent="0.15">
      <c r="B374" s="4"/>
      <c r="D374" s="52"/>
      <c r="E374" s="53"/>
      <c r="F374" s="12"/>
      <c r="H374" s="12"/>
      <c r="I374" s="54"/>
      <c r="J374" s="55"/>
      <c r="K374" s="54"/>
      <c r="L374" s="54"/>
      <c r="M374" s="54"/>
      <c r="N374" s="54"/>
      <c r="O374" s="54"/>
      <c r="P374" s="54"/>
      <c r="Q374" s="54"/>
      <c r="U374" s="4"/>
    </row>
    <row r="375" spans="2:21" ht="16" customHeight="1" x14ac:dyDescent="0.15">
      <c r="B375" s="4"/>
      <c r="D375" s="52"/>
      <c r="E375" s="53"/>
      <c r="F375" s="12"/>
      <c r="H375" s="12"/>
      <c r="I375" s="54"/>
      <c r="J375" s="55"/>
      <c r="K375" s="54"/>
      <c r="L375" s="54"/>
      <c r="M375" s="54"/>
      <c r="N375" s="54"/>
      <c r="O375" s="54"/>
      <c r="P375" s="54"/>
      <c r="Q375" s="54"/>
      <c r="U375" s="4"/>
    </row>
    <row r="376" spans="2:21" ht="16" customHeight="1" x14ac:dyDescent="0.15">
      <c r="B376" s="4"/>
      <c r="D376" s="52"/>
      <c r="E376" s="53"/>
      <c r="F376" s="12"/>
      <c r="H376" s="12"/>
      <c r="I376" s="54"/>
      <c r="J376" s="55"/>
      <c r="K376" s="54"/>
      <c r="L376" s="54"/>
      <c r="M376" s="54"/>
      <c r="N376" s="54"/>
      <c r="O376" s="54"/>
      <c r="P376" s="54"/>
      <c r="Q376" s="54"/>
      <c r="U376" s="4"/>
    </row>
    <row r="377" spans="2:21" ht="16" customHeight="1" x14ac:dyDescent="0.15">
      <c r="B377" s="4"/>
      <c r="D377" s="52"/>
      <c r="E377" s="53"/>
      <c r="F377" s="12"/>
      <c r="H377" s="12"/>
      <c r="J377" s="55"/>
      <c r="K377" s="54"/>
      <c r="L377" s="54"/>
      <c r="M377" s="54"/>
      <c r="N377" s="54"/>
      <c r="O377" s="54"/>
      <c r="P377" s="54"/>
      <c r="Q377" s="54"/>
      <c r="U377" s="4"/>
    </row>
    <row r="378" spans="2:21" ht="16" customHeight="1" x14ac:dyDescent="0.15">
      <c r="B378" s="4"/>
      <c r="D378" s="52"/>
      <c r="E378" s="53"/>
      <c r="J378" s="55"/>
      <c r="K378" s="54"/>
      <c r="L378" s="54"/>
      <c r="M378" s="54"/>
      <c r="N378" s="54"/>
      <c r="U378" s="4"/>
    </row>
    <row r="379" spans="2:21" ht="16" customHeight="1" x14ac:dyDescent="0.15">
      <c r="B379" s="51"/>
      <c r="K379" s="54"/>
      <c r="L379" s="54"/>
      <c r="M379" s="54"/>
      <c r="N379" s="54"/>
      <c r="U379" s="4"/>
    </row>
    <row r="380" spans="2:21" ht="16" customHeight="1" x14ac:dyDescent="0.15">
      <c r="D380" s="12"/>
      <c r="E380" s="12"/>
      <c r="L380" s="54"/>
      <c r="M380" s="54"/>
      <c r="N380" s="54"/>
      <c r="U380" s="4"/>
    </row>
    <row r="381" spans="2:21" ht="16" customHeight="1" x14ac:dyDescent="0.15">
      <c r="D381" s="12"/>
      <c r="E381" s="12"/>
      <c r="F381" s="12"/>
      <c r="H381" s="12"/>
      <c r="P381" s="4"/>
      <c r="Q381" s="4"/>
      <c r="U381" s="4"/>
    </row>
    <row r="382" spans="2:21" ht="16" customHeight="1" x14ac:dyDescent="0.15">
      <c r="B382" s="4"/>
      <c r="D382" s="52"/>
      <c r="E382" s="52"/>
      <c r="O382" s="4"/>
      <c r="P382" s="4"/>
      <c r="Q382" s="4"/>
      <c r="U382" s="4"/>
    </row>
    <row r="383" spans="2:21" ht="16" customHeight="1" x14ac:dyDescent="0.15">
      <c r="B383" s="4"/>
      <c r="D383" s="52"/>
      <c r="E383" s="52"/>
      <c r="J383" s="4"/>
      <c r="O383" s="4"/>
      <c r="P383" s="4"/>
      <c r="Q383" s="4"/>
      <c r="U383" s="4"/>
    </row>
    <row r="384" spans="2:21" ht="16" customHeight="1" x14ac:dyDescent="0.15">
      <c r="B384" s="4"/>
      <c r="D384" s="52"/>
      <c r="E384" s="52"/>
      <c r="J384" s="4"/>
      <c r="K384" s="4"/>
      <c r="O384" s="4"/>
      <c r="P384" s="4"/>
      <c r="Q384" s="4"/>
      <c r="U384" s="4"/>
    </row>
    <row r="385" spans="2:21" ht="16" customHeight="1" x14ac:dyDescent="0.15">
      <c r="B385" s="4"/>
      <c r="D385" s="52"/>
      <c r="E385" s="52"/>
      <c r="J385" s="4"/>
      <c r="K385" s="4"/>
      <c r="L385" s="4"/>
      <c r="M385" s="4"/>
      <c r="N385" s="4"/>
      <c r="O385" s="4"/>
      <c r="P385" s="4"/>
      <c r="Q385" s="4"/>
      <c r="U385" s="4"/>
    </row>
    <row r="386" spans="2:21" ht="16" customHeight="1" x14ac:dyDescent="0.15">
      <c r="B386" s="4"/>
      <c r="D386" s="52"/>
      <c r="E386" s="52"/>
      <c r="J386" s="4"/>
      <c r="K386" s="4"/>
      <c r="L386" s="4"/>
      <c r="M386" s="4"/>
      <c r="N386" s="4"/>
      <c r="O386" s="4"/>
      <c r="P386" s="4"/>
      <c r="Q386" s="4"/>
      <c r="U386" s="4"/>
    </row>
    <row r="387" spans="2:21" ht="16" customHeight="1" x14ac:dyDescent="0.15">
      <c r="D387" s="52"/>
      <c r="E387" s="52"/>
      <c r="J387" s="4"/>
      <c r="K387" s="4"/>
      <c r="L387" s="4"/>
      <c r="M387" s="4"/>
      <c r="N387" s="4"/>
      <c r="O387" s="4"/>
      <c r="U387" s="4"/>
    </row>
    <row r="388" spans="2:21" ht="16" customHeight="1" x14ac:dyDescent="0.15">
      <c r="J388" s="4"/>
      <c r="K388" s="4"/>
      <c r="L388" s="4"/>
      <c r="M388" s="4"/>
      <c r="N388" s="4"/>
      <c r="U388" s="4"/>
    </row>
    <row r="389" spans="2:21" ht="16" customHeight="1" x14ac:dyDescent="0.15">
      <c r="K389" s="4"/>
      <c r="L389" s="4"/>
      <c r="M389" s="4"/>
      <c r="N389" s="4"/>
      <c r="U389" s="4"/>
    </row>
    <row r="390" spans="2:21" ht="16" customHeight="1" x14ac:dyDescent="0.15">
      <c r="B390" s="51"/>
      <c r="L390" s="4"/>
      <c r="M390" s="4"/>
      <c r="N390" s="4"/>
      <c r="U390" s="4"/>
    </row>
    <row r="391" spans="2:21" ht="16" customHeight="1" x14ac:dyDescent="0.15">
      <c r="D391" s="12"/>
      <c r="E391" s="12"/>
      <c r="U391" s="4"/>
    </row>
    <row r="392" spans="2:21" ht="16" customHeight="1" x14ac:dyDescent="0.15">
      <c r="D392" s="12"/>
      <c r="E392" s="12"/>
      <c r="F392" s="12"/>
      <c r="H392" s="12"/>
      <c r="U392" s="4"/>
    </row>
    <row r="393" spans="2:21" ht="16" customHeight="1" x14ac:dyDescent="0.15">
      <c r="B393" s="4"/>
      <c r="D393" s="52"/>
      <c r="E393" s="53"/>
      <c r="O393" s="53"/>
      <c r="U393" s="4"/>
    </row>
    <row r="394" spans="2:21" ht="16" customHeight="1" x14ac:dyDescent="0.15">
      <c r="B394" s="4"/>
      <c r="D394" s="52"/>
      <c r="E394" s="53"/>
      <c r="J394" s="4"/>
      <c r="O394" s="53"/>
      <c r="U394" s="4"/>
    </row>
    <row r="395" spans="2:21" ht="16" customHeight="1" x14ac:dyDescent="0.15">
      <c r="B395" s="4"/>
      <c r="D395" s="52"/>
      <c r="E395" s="53"/>
      <c r="J395" s="4"/>
      <c r="K395" s="4"/>
      <c r="O395" s="53"/>
      <c r="U395" s="4"/>
    </row>
    <row r="396" spans="2:21" ht="16" customHeight="1" x14ac:dyDescent="0.15">
      <c r="B396" s="4"/>
      <c r="D396" s="52"/>
      <c r="E396" s="53"/>
      <c r="J396" s="4"/>
      <c r="K396" s="4"/>
      <c r="O396" s="53"/>
      <c r="U396" s="4"/>
    </row>
    <row r="397" spans="2:21" ht="16" customHeight="1" x14ac:dyDescent="0.15">
      <c r="B397" s="4"/>
      <c r="D397" s="52"/>
      <c r="E397" s="53"/>
      <c r="J397" s="4"/>
      <c r="K397" s="4"/>
      <c r="O397" s="53"/>
      <c r="U397" s="4"/>
    </row>
    <row r="398" spans="2:21" ht="16" customHeight="1" x14ac:dyDescent="0.15">
      <c r="B398" s="4"/>
      <c r="D398" s="52"/>
      <c r="E398" s="53"/>
      <c r="J398" s="4"/>
      <c r="K398" s="4"/>
      <c r="O398" s="53"/>
      <c r="U398" s="4"/>
    </row>
    <row r="399" spans="2:21" ht="16" customHeight="1" x14ac:dyDescent="0.15">
      <c r="B399" s="4"/>
      <c r="D399" s="52"/>
      <c r="E399" s="53"/>
      <c r="J399" s="4"/>
      <c r="K399" s="4"/>
      <c r="O399" s="53"/>
      <c r="U399" s="4"/>
    </row>
    <row r="400" spans="2:21" ht="16" customHeight="1" x14ac:dyDescent="0.15">
      <c r="B400" s="4"/>
      <c r="D400" s="52"/>
      <c r="E400" s="53"/>
      <c r="J400" s="4"/>
      <c r="K400" s="4"/>
      <c r="O400" s="53"/>
      <c r="U400" s="4"/>
    </row>
    <row r="401" spans="2:21" ht="16" customHeight="1" x14ac:dyDescent="0.15">
      <c r="B401" s="4"/>
      <c r="D401" s="52"/>
      <c r="E401" s="53"/>
      <c r="J401" s="4"/>
      <c r="K401" s="4"/>
      <c r="O401" s="53"/>
      <c r="U401" s="4"/>
    </row>
    <row r="402" spans="2:21" ht="16" customHeight="1" x14ac:dyDescent="0.15">
      <c r="B402" s="4"/>
      <c r="D402" s="52"/>
      <c r="E402" s="53"/>
      <c r="J402" s="4"/>
      <c r="K402" s="4"/>
      <c r="O402" s="53"/>
      <c r="U402" s="4"/>
    </row>
    <row r="403" spans="2:21" ht="16" customHeight="1" x14ac:dyDescent="0.15">
      <c r="B403" s="4"/>
      <c r="D403" s="52"/>
      <c r="E403" s="53"/>
      <c r="J403" s="4"/>
      <c r="K403" s="4"/>
      <c r="O403" s="53"/>
      <c r="U403" s="4"/>
    </row>
    <row r="404" spans="2:21" ht="16" customHeight="1" x14ac:dyDescent="0.15">
      <c r="B404" s="4"/>
      <c r="D404" s="52"/>
      <c r="E404" s="53"/>
      <c r="J404" s="4"/>
      <c r="K404" s="4"/>
      <c r="O404" s="53"/>
      <c r="U404" s="4"/>
    </row>
    <row r="405" spans="2:21" ht="16" customHeight="1" x14ac:dyDescent="0.15">
      <c r="B405" s="4"/>
      <c r="D405" s="52"/>
      <c r="E405" s="53"/>
      <c r="J405" s="4"/>
      <c r="K405" s="4"/>
      <c r="O405" s="53"/>
      <c r="U405" s="4"/>
    </row>
    <row r="406" spans="2:21" ht="16" customHeight="1" x14ac:dyDescent="0.15">
      <c r="B406" s="4"/>
      <c r="D406" s="52"/>
      <c r="E406" s="53"/>
      <c r="J406" s="4"/>
      <c r="K406" s="4"/>
      <c r="O406" s="53"/>
      <c r="U406" s="4"/>
    </row>
    <row r="407" spans="2:21" ht="16" customHeight="1" x14ac:dyDescent="0.15">
      <c r="B407" s="4"/>
      <c r="D407" s="52"/>
      <c r="E407" s="53"/>
      <c r="J407" s="4"/>
      <c r="K407" s="4"/>
      <c r="O407" s="53"/>
      <c r="U407" s="4"/>
    </row>
    <row r="408" spans="2:21" ht="16" customHeight="1" x14ac:dyDescent="0.15">
      <c r="J408" s="4"/>
      <c r="K408" s="4"/>
      <c r="U408" s="4"/>
    </row>
    <row r="409" spans="2:21" ht="18" customHeight="1" x14ac:dyDescent="0.15">
      <c r="J409" s="4"/>
      <c r="K409" s="4"/>
      <c r="U409" s="4"/>
    </row>
    <row r="410" spans="2:21" ht="18" customHeight="1" x14ac:dyDescent="0.15">
      <c r="B410" s="51"/>
      <c r="J410" s="4"/>
      <c r="K410" s="4"/>
      <c r="U410" s="4"/>
    </row>
    <row r="411" spans="2:21" ht="16" customHeight="1" x14ac:dyDescent="0.15">
      <c r="B411" s="51"/>
      <c r="D411" s="12"/>
      <c r="E411" s="12"/>
      <c r="K411" s="4"/>
      <c r="U411" s="4"/>
    </row>
    <row r="412" spans="2:21" ht="16" customHeight="1" x14ac:dyDescent="0.15">
      <c r="D412" s="12"/>
      <c r="E412" s="12"/>
      <c r="F412" s="12"/>
      <c r="H412" s="12"/>
      <c r="U412" s="4"/>
    </row>
    <row r="413" spans="2:21" ht="16" customHeight="1" x14ac:dyDescent="0.15">
      <c r="B413" s="4"/>
      <c r="U413" s="4"/>
    </row>
    <row r="414" spans="2:21" ht="16" customHeight="1" x14ac:dyDescent="0.15">
      <c r="B414" s="4"/>
      <c r="J414" s="4"/>
      <c r="U414" s="4"/>
    </row>
    <row r="415" spans="2:21" ht="16" customHeight="1" x14ac:dyDescent="0.15">
      <c r="B415" s="4"/>
      <c r="J415" s="4"/>
      <c r="K415" s="4"/>
      <c r="U415" s="4"/>
    </row>
    <row r="416" spans="2:21" ht="16" customHeight="1" x14ac:dyDescent="0.15">
      <c r="B416" s="4"/>
      <c r="J416" s="4"/>
      <c r="K416" s="4"/>
      <c r="L416" s="4"/>
      <c r="M416" s="4"/>
      <c r="N416" s="4"/>
      <c r="U416" s="4"/>
    </row>
    <row r="417" spans="2:21" ht="16" customHeight="1" x14ac:dyDescent="0.15">
      <c r="B417" s="4"/>
      <c r="J417" s="4"/>
      <c r="K417" s="4"/>
      <c r="L417" s="4"/>
      <c r="M417" s="4"/>
      <c r="N417" s="4"/>
      <c r="U417" s="4"/>
    </row>
    <row r="418" spans="2:21" ht="16" customHeight="1" x14ac:dyDescent="0.15">
      <c r="B418" s="4"/>
      <c r="J418" s="4"/>
      <c r="K418" s="4"/>
      <c r="L418" s="4"/>
      <c r="M418" s="4"/>
      <c r="N418" s="4"/>
      <c r="U418" s="4"/>
    </row>
    <row r="419" spans="2:21" ht="16" customHeight="1" x14ac:dyDescent="0.15">
      <c r="B419" s="4"/>
      <c r="J419" s="4"/>
      <c r="K419" s="4"/>
      <c r="L419" s="4"/>
      <c r="M419" s="4"/>
      <c r="N419" s="4"/>
      <c r="U419" s="4"/>
    </row>
    <row r="420" spans="2:21" ht="16" customHeight="1" x14ac:dyDescent="0.15">
      <c r="B420" s="4"/>
      <c r="J420" s="4"/>
      <c r="K420" s="4"/>
      <c r="L420" s="4"/>
      <c r="M420" s="4"/>
      <c r="N420" s="4"/>
      <c r="U420" s="4"/>
    </row>
    <row r="421" spans="2:21" ht="16" customHeight="1" x14ac:dyDescent="0.15">
      <c r="B421" s="4"/>
      <c r="J421" s="4"/>
      <c r="K421" s="4"/>
      <c r="L421" s="4"/>
      <c r="M421" s="4"/>
      <c r="N421" s="4"/>
      <c r="U421" s="4"/>
    </row>
    <row r="422" spans="2:21" ht="16" customHeight="1" x14ac:dyDescent="0.15">
      <c r="B422" s="4"/>
      <c r="J422" s="4"/>
      <c r="K422" s="4"/>
      <c r="L422" s="4"/>
      <c r="M422" s="4"/>
      <c r="N422" s="4"/>
      <c r="U422" s="4"/>
    </row>
    <row r="423" spans="2:21" ht="16" customHeight="1" x14ac:dyDescent="0.15">
      <c r="B423" s="4"/>
      <c r="J423" s="4"/>
      <c r="K423" s="4"/>
      <c r="L423" s="4"/>
      <c r="M423" s="4"/>
      <c r="N423" s="4"/>
      <c r="U423" s="4"/>
    </row>
    <row r="424" spans="2:21" ht="16" customHeight="1" x14ac:dyDescent="0.15">
      <c r="B424" s="4"/>
      <c r="J424" s="4"/>
      <c r="K424" s="4"/>
      <c r="L424" s="4"/>
      <c r="M424" s="4"/>
      <c r="N424" s="4"/>
      <c r="U424" s="4"/>
    </row>
    <row r="425" spans="2:21" ht="16" customHeight="1" x14ac:dyDescent="0.15">
      <c r="B425" s="4"/>
      <c r="J425" s="4"/>
      <c r="K425" s="4"/>
      <c r="L425" s="4"/>
      <c r="M425" s="4"/>
      <c r="N425" s="4"/>
      <c r="U425" s="4"/>
    </row>
    <row r="426" spans="2:21" ht="16" customHeight="1" x14ac:dyDescent="0.15">
      <c r="J426" s="4"/>
      <c r="K426" s="4"/>
      <c r="L426" s="4"/>
      <c r="M426" s="4"/>
      <c r="N426" s="4"/>
      <c r="U426" s="4"/>
    </row>
    <row r="427" spans="2:21" ht="16" customHeight="1" x14ac:dyDescent="0.15">
      <c r="J427" s="4"/>
      <c r="K427" s="4"/>
      <c r="L427" s="4"/>
      <c r="M427" s="4"/>
      <c r="N427" s="4"/>
    </row>
    <row r="428" spans="2:21" ht="16" customHeight="1" x14ac:dyDescent="0.15">
      <c r="K428" s="4"/>
      <c r="L428" s="4"/>
      <c r="M428" s="4"/>
      <c r="N428" s="4"/>
    </row>
    <row r="429" spans="2:21" ht="16" customHeight="1" x14ac:dyDescent="0.15">
      <c r="L429" s="4"/>
      <c r="M429" s="4"/>
      <c r="N429" s="4"/>
    </row>
  </sheetData>
  <autoFilter ref="A177:Y177"/>
  <pageMargins left="0.35433070866141736" right="0.35433070866141736" top="0.39370078740157483" bottom="0.39370078740157483" header="0.51181102362204722" footer="0.51181102362204722"/>
  <pageSetup paperSize="9" scale="66" fitToHeight="4" orientation="landscape" r:id="rId1"/>
  <headerFooter alignWithMargins="0"/>
  <rowBreaks count="2" manualBreakCount="2">
    <brk id="122" max="19" man="1"/>
    <brk id="17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40">
              <controlPr defaultSize="0" print="0" autoPict="0" macro="[1]!SortAllTotalPoints">
                <anchor moveWithCells="1" sizeWithCells="1">
                  <from>
                    <xdr:col>22</xdr:col>
                    <xdr:colOff>50800</xdr:colOff>
                    <xdr:row>3</xdr:row>
                    <xdr:rowOff>12700</xdr:rowOff>
                  </from>
                  <to>
                    <xdr:col>23</xdr:col>
                    <xdr:colOff>266700</xdr:colOff>
                    <xdr:row>3</xdr:row>
                    <xdr:rowOff>419100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Button 43">
              <controlPr defaultSize="0" print="0" autoPict="0" macro="[1]!SortAllByBestEight">
                <anchor moveWithCells="1" sizeWithCells="1">
                  <from>
                    <xdr:col>20</xdr:col>
                    <xdr:colOff>76200</xdr:colOff>
                    <xdr:row>3</xdr:row>
                    <xdr:rowOff>12700</xdr:rowOff>
                  </from>
                  <to>
                    <xdr:col>21</xdr:col>
                    <xdr:colOff>533400</xdr:colOff>
                    <xdr:row>3</xdr:row>
                    <xdr:rowOff>406400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Champ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2018-01-29T13:19:12Z</dcterms:created>
  <dcterms:modified xsi:type="dcterms:W3CDTF">2018-01-29T13:20:22Z</dcterms:modified>
</cp:coreProperties>
</file>